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0" activeTab="35"/>
  </bookViews>
  <sheets>
    <sheet name="zad_1" sheetId="1" r:id="rId1"/>
    <sheet name="zad_2" sheetId="2" r:id="rId2"/>
    <sheet name="zad_3" sheetId="3" r:id="rId3"/>
    <sheet name="zad_4" sheetId="4" r:id="rId4"/>
    <sheet name="zad_5" sheetId="5" r:id="rId5"/>
    <sheet name="zad_6" sheetId="6" r:id="rId6"/>
    <sheet name="zad_7" sheetId="7" r:id="rId7"/>
    <sheet name="zad_8" sheetId="8" r:id="rId8"/>
    <sheet name="zad_9" sheetId="9" r:id="rId9"/>
    <sheet name="zad_10" sheetId="10" r:id="rId10"/>
    <sheet name="zad_11" sheetId="11" r:id="rId11"/>
    <sheet name="zad_12" sheetId="12" r:id="rId12"/>
    <sheet name="zad_13" sheetId="13" r:id="rId13"/>
    <sheet name="zad_14" sheetId="14" r:id="rId14"/>
    <sheet name="zad_15" sheetId="15" r:id="rId15"/>
    <sheet name="zad_16" sheetId="16" r:id="rId16"/>
    <sheet name="zad_17" sheetId="17" r:id="rId17"/>
    <sheet name="zad_18" sheetId="18" r:id="rId18"/>
    <sheet name="zad_19" sheetId="19" r:id="rId19"/>
    <sheet name="zad_20" sheetId="20" r:id="rId20"/>
    <sheet name="zad_21" sheetId="21" r:id="rId21"/>
    <sheet name="zad_22" sheetId="22" r:id="rId22"/>
    <sheet name="zad_23" sheetId="23" r:id="rId23"/>
    <sheet name="zad_24" sheetId="24" r:id="rId24"/>
    <sheet name="zad_25" sheetId="25" r:id="rId25"/>
    <sheet name="zad_26" sheetId="26" r:id="rId26"/>
    <sheet name="zad_27" sheetId="27" r:id="rId27"/>
    <sheet name="zad_28" sheetId="28" r:id="rId28"/>
    <sheet name="zad_29" sheetId="29" r:id="rId29"/>
    <sheet name="zad_30" sheetId="30" r:id="rId30"/>
    <sheet name="zad_31" sheetId="31" r:id="rId31"/>
    <sheet name="zad_32" sheetId="32" r:id="rId32"/>
    <sheet name="zad_33" sheetId="33" r:id="rId33"/>
    <sheet name="zad_34" sheetId="34" r:id="rId34"/>
    <sheet name="zad_35" sheetId="35" r:id="rId35"/>
    <sheet name="zad_36" sheetId="36" r:id="rId36"/>
    <sheet name="szacunek" sheetId="37" r:id="rId37"/>
  </sheets>
  <definedNames/>
  <calcPr fullCalcOnLoad="1"/>
</workbook>
</file>

<file path=xl/sharedStrings.xml><?xml version="1.0" encoding="utf-8"?>
<sst xmlns="http://schemas.openxmlformats.org/spreadsheetml/2006/main" count="2616" uniqueCount="1182">
  <si>
    <t>Nospa forte tabl 80mg x 20</t>
  </si>
  <si>
    <t>Nospa tabl 40mg x 20</t>
  </si>
  <si>
    <t>Plavix 300mg x 30 tabl.</t>
  </si>
  <si>
    <t>Plavix 75mg x 84 tabl.</t>
  </si>
  <si>
    <t>Resonium A 1,42 jonów sodu/15g x 454gr proszek</t>
  </si>
  <si>
    <t>Rosucard 10 mg x 30 tabl</t>
  </si>
  <si>
    <t>Rosucard 20 mg x 30 tabl</t>
  </si>
  <si>
    <t>Rosucard 40 mg x 30 tabl</t>
  </si>
  <si>
    <t>Solian 200mg x 30 tabl.</t>
  </si>
  <si>
    <t>Solian 400mg x 30 tabl. powl.</t>
  </si>
  <si>
    <t>Targocid 200</t>
  </si>
  <si>
    <t>Targocid fiol 400 mg</t>
  </si>
  <si>
    <t>Tavanic 500/100 ml x 1 fiolka</t>
  </si>
  <si>
    <t>Telfast 180, 180mg x 20 tabl. powl.</t>
  </si>
  <si>
    <t>Tritace 10mg x 28 tabl.</t>
  </si>
  <si>
    <t>Tritace 2,5mg x 28 tabl.</t>
  </si>
  <si>
    <t>Tritace 5mg x 28 tabl.</t>
  </si>
  <si>
    <t>Tussicom 200, 200mg/5g x 20 saszetek</t>
  </si>
  <si>
    <t>Tussicom 600, 600mg/5g x 20 saszetek</t>
  </si>
  <si>
    <t xml:space="preserve">Razem        </t>
  </si>
  <si>
    <t>Zadanie nr 7. Leki grupa VII – potrzeby miesięczne</t>
  </si>
  <si>
    <t>Ilość/  m-c</t>
  </si>
  <si>
    <t xml:space="preserve">Wartość brutto </t>
  </si>
  <si>
    <t>Arixtra 2,5mg/0,5 x 10 amp-strzykawek</t>
  </si>
  <si>
    <t>Arixtra 7,5mg/0,5 x 10 amp-strzykawek</t>
  </si>
  <si>
    <t>Fraxiparine 0,3ml (2850jm) x 10amp-strzk</t>
  </si>
  <si>
    <t>Fraxiparine 0,4ml (3800jm) x 10amp-strzyk</t>
  </si>
  <si>
    <t>Fraxiparine 0,6ml (5700jm) x 10amp-strzk</t>
  </si>
  <si>
    <t>Fraxiparine multi inj. 9500jm ml x 10f  a 5ml *</t>
  </si>
  <si>
    <t>Fraxodi 0,6ml (11400jm) x 10 amp-strzyk</t>
  </si>
  <si>
    <t>Fraxodi 0,8ml (15200jm) x 10 amp-strzyk</t>
  </si>
  <si>
    <r>
      <t>* -</t>
    </r>
    <r>
      <rPr>
        <b/>
        <sz val="8"/>
        <rFont val="Arial CE"/>
        <family val="2"/>
      </rPr>
      <t xml:space="preserve">  Komplet - Fraxiparine multi inj. 9500 jm/ 1ml x 10 fiolek + strzykawka 1 ml + 1 igła (100 szt)</t>
    </r>
    <r>
      <rPr>
        <sz val="8"/>
        <rFont val="Arial CE"/>
        <family val="2"/>
      </rPr>
      <t xml:space="preserve"> </t>
    </r>
  </si>
  <si>
    <t>Zadanie nr 8. Leki grupa VIII – potrzeby miesięczne</t>
  </si>
  <si>
    <t>Ilość/m-c</t>
  </si>
  <si>
    <t>Fortum inj. 1g</t>
  </si>
  <si>
    <t>Mivacron inj. 10mg x 5 amp.</t>
  </si>
  <si>
    <t>Mivacron inj. 20mg x 5 amp.</t>
  </si>
  <si>
    <t>Nimbex  5mg/ 2,5ml x 5 amp.</t>
  </si>
  <si>
    <t>Nimbex 10mg/ 5ml x 5 amp.</t>
  </si>
  <si>
    <t>Seretide aer. Bezfreon. 25/125 mcg x 120 dawek</t>
  </si>
  <si>
    <t>Seretide aer. Bezfreon. 25/250 mcg x 120 dawek</t>
  </si>
  <si>
    <t>Tracrium 25mg/ 5ml x 5 amp.</t>
  </si>
  <si>
    <t>Tracrium 50mg/ 5ml x 5 amp.</t>
  </si>
  <si>
    <t>Ultiva 1mg x 5 fiolek</t>
  </si>
  <si>
    <t xml:space="preserve">Zinacef 0,750 x 10 fiolek  </t>
  </si>
  <si>
    <t>Zinacef 1,5g x 10 fiol</t>
  </si>
  <si>
    <t>Zofran inj. 4mg x 5 amp.</t>
  </si>
  <si>
    <t>Zofran inj. 8mg x 5 amp.</t>
  </si>
  <si>
    <t>Zadanie nr 9. Integrilin 0,02G/10ml – potrzeby miesięczne</t>
  </si>
  <si>
    <t>Eptifibatide 75mg/100ml</t>
  </si>
  <si>
    <t>Eptifibatide 20mg/10ml</t>
  </si>
  <si>
    <t>Zadanie nr 10. Środki kontrastowe – grupa I – potrzeby miesięczne</t>
  </si>
  <si>
    <t xml:space="preserve">Wartość netto </t>
  </si>
  <si>
    <t>Watość brutto</t>
  </si>
  <si>
    <t>Gastrografin (660mg+100mg)/ml, 100 ml, r.dou.doodb., 10 but.</t>
  </si>
  <si>
    <t>Ultravist 300, 20 ml, roztw. do wstrzyk., 10 fiol</t>
  </si>
  <si>
    <t>Ultravist 370, 500 ml</t>
  </si>
  <si>
    <t>but.</t>
  </si>
  <si>
    <t>Ultravist 370, 50 ml, roztw. do wstrzyk., 10 butelek</t>
  </si>
  <si>
    <t>Ultravist 370, 100 ml, roztw. do wstrzyk., 10 butelek</t>
  </si>
  <si>
    <t>Zestaw do kolografii z barytem, 1 kpl</t>
  </si>
  <si>
    <t>Zadanie nr 11. Środki kontrastowe – grupa II – potrzeby miesięczne</t>
  </si>
  <si>
    <t>Iomeron 350, 714,4 mg/ml (350mgJ/ml), inj, 100 ml</t>
  </si>
  <si>
    <t>Iomeron 350, 714,4 mg/ml (350mgJ/ml), inj, 50 ml</t>
  </si>
  <si>
    <t>Zadanie nr 12. Preparaty do odżywiania dojelitowego – potrzeby miesięczne</t>
  </si>
  <si>
    <t>Wartość  brutto</t>
  </si>
  <si>
    <r>
      <t xml:space="preserve">Dieta kompletna, normokaloryczna, bezresztkowa, bezsmakowa, oparta na mieszaninie białek </t>
    </r>
    <r>
      <rPr>
        <b/>
        <sz val="9"/>
        <rFont val="Arial CE"/>
        <family val="2"/>
      </rPr>
      <t>(kazeina, serwatka, soja, groch)</t>
    </r>
    <r>
      <rPr>
        <sz val="9"/>
        <rFont val="Arial CE"/>
        <family val="2"/>
      </rPr>
      <t xml:space="preserve"> (4g/100ml), </t>
    </r>
    <r>
      <rPr>
        <b/>
        <sz val="9"/>
        <rFont val="Arial CE"/>
        <family val="2"/>
      </rPr>
      <t>zawartość EPA/DHA 0,34g/1000ml</t>
    </r>
    <r>
      <rPr>
        <sz val="9"/>
        <rFont val="Arial CE"/>
        <family val="2"/>
      </rPr>
      <t xml:space="preserve">, zawierająca tłuszcze MCT 0,6g/100ml oraz 6 naturalnych karotenoidów, </t>
    </r>
    <r>
      <rPr>
        <b/>
        <sz val="9"/>
        <rFont val="Arial CE"/>
        <family val="2"/>
      </rPr>
      <t>o osmolarności 255 mOsml/l</t>
    </r>
    <r>
      <rPr>
        <sz val="9"/>
        <rFont val="Arial CE"/>
        <family val="2"/>
      </rPr>
      <t>, w opakowaniu miękkim  typu pack kompatybilnym z zestawami Flocare.</t>
    </r>
  </si>
  <si>
    <r>
      <t xml:space="preserve">Dieta kompletna, hiperkaloryczna (1,5 kcal/ml), bezresztkowa, oparta na mieszaninie białek </t>
    </r>
    <r>
      <rPr>
        <b/>
        <sz val="9"/>
        <rFont val="Arial CE"/>
        <family val="2"/>
      </rPr>
      <t>(kazeina, serwatka, soja groch)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6g/100ml, bezsmakowa, zawartość EPA/DHA 0,34g/1000ml</t>
    </r>
    <r>
      <rPr>
        <sz val="9"/>
        <rFont val="Arial CE"/>
        <family val="2"/>
      </rPr>
      <t xml:space="preserve">, tłuszcze: MCT, olej słonecznikowy, olej rzepakowy, olej rybi, </t>
    </r>
    <r>
      <rPr>
        <b/>
        <sz val="9"/>
        <rFont val="Arial CE"/>
        <family val="2"/>
      </rPr>
      <t>6 naturalnych karotenoidów</t>
    </r>
    <r>
      <rPr>
        <sz val="9"/>
        <rFont val="Arial CE"/>
        <family val="2"/>
      </rPr>
      <t>, o osmolarności 360 mOsmol/l, w opakowaniu miękkim typu pack kompatybilnym z zestawami Flocare.</t>
    </r>
  </si>
  <si>
    <r>
      <t xml:space="preserve">Dieta normalizująca glikemię, kompletna, normokaloryczna (nie mniej niż 1 kcal/1ml) bogatoresztkowa </t>
    </r>
    <r>
      <rPr>
        <b/>
        <sz val="9"/>
        <rFont val="Arial CE"/>
        <family val="2"/>
      </rPr>
      <t>MF6 (6 rodzajów błonnika: 50% rozpuszczalnego, 50% nierozpuszczalnego)</t>
    </r>
    <r>
      <rPr>
        <sz val="9"/>
        <rFont val="Arial CE"/>
        <family val="2"/>
      </rPr>
      <t xml:space="preserve"> oparta </t>
    </r>
    <r>
      <rPr>
        <b/>
        <sz val="9"/>
        <rFont val="Arial CE"/>
        <family val="2"/>
      </rPr>
      <t>wyłącznie na białku sojowym, z glutaminą 0,88g</t>
    </r>
    <r>
      <rPr>
        <sz val="9"/>
        <rFont val="Arial CE"/>
        <family val="2"/>
      </rPr>
      <t>, ze zwiększoną ilością vit.E, selenu i chromu, o osmolarności 300 mOsmol/l, w opakowaniu miękkim typu pack kompatybilnym z zestawami Flocare.</t>
    </r>
  </si>
  <si>
    <t>Dieta łatwowchłanialna, normokaloryczna, bezresztkowa, klinicznie wolna od laktozy, której źródło węglowodanów stanowią maltodekstryny, peptydowa 4g białka/100 ml z serwatki (mieszanina wolnych aminokwasów i krótkołańcuchowych peptydów), niskotłuszczowa do 1,7g/100ml (tłuszcz obecny w postaci oleju roślinnego i średniołańcuchowych trójglicerydów – MCT) o osmolarności 455 mOsmol/l, w opakowaniu miękkim typu pack kompatybilnym z zestawami Flocare.</t>
  </si>
  <si>
    <t>Dieta cząstkowa w proszku o dużej zawartości węglowodanów (maltodekstryn, maltozy i glukozy) 96g/100g proszku, o niskiej osmolarności, puszka 400g.</t>
  </si>
  <si>
    <t>Dieta cząstkowa w proszku, o wysokiej zawartości białek mleka i wapnia 88,5g/100g proszku, o niskiej zawartości tłuszczu, bezglutenowa, puszka 225.</t>
  </si>
  <si>
    <r>
      <t xml:space="preserve">Dieta kompletna, normokaloryczna, bogatoresztkowa MF6 </t>
    </r>
    <r>
      <rPr>
        <b/>
        <sz val="9"/>
        <rFont val="Arial CE"/>
        <family val="2"/>
      </rPr>
      <t>(6 rodzajów błonnika: 50% rozpuszczalnego, 50% nierozpuszczalnego)</t>
    </r>
    <r>
      <rPr>
        <sz val="9"/>
        <rFont val="Arial CE"/>
        <family val="2"/>
      </rPr>
      <t xml:space="preserve">, bezsmakowa, oparta na mieszaninie </t>
    </r>
    <r>
      <rPr>
        <b/>
        <sz val="9"/>
        <rFont val="Arial CE"/>
        <family val="2"/>
      </rPr>
      <t xml:space="preserve">białek (kazeina, serwatka, soja, groch) </t>
    </r>
    <r>
      <rPr>
        <sz val="9"/>
        <rFont val="Arial CE"/>
        <family val="2"/>
      </rPr>
      <t>(4g/100ml),</t>
    </r>
    <r>
      <rPr>
        <b/>
        <sz val="9"/>
        <rFont val="Arial CE"/>
        <family val="2"/>
      </rPr>
      <t xml:space="preserve"> zawartość EPA/DHA 0,34g/1000ml</t>
    </r>
    <r>
      <rPr>
        <sz val="9"/>
        <rFont val="Arial CE"/>
        <family val="2"/>
      </rPr>
      <t xml:space="preserve">, zawierająca tłuszcze MCT i 6 naturalnych karotenoidów, </t>
    </r>
    <r>
      <rPr>
        <b/>
        <sz val="9"/>
        <rFont val="Arial CE"/>
        <family val="2"/>
      </rPr>
      <t>o osmolarności 250mOsml/ I</t>
    </r>
    <r>
      <rPr>
        <sz val="9"/>
        <rFont val="Arial CE"/>
        <family val="2"/>
      </rPr>
      <t>, w opakowaniu miękkim typu pack kompatybilnym z zestawami Flocare.</t>
    </r>
  </si>
  <si>
    <r>
      <t xml:space="preserve">Dieta wspomagająca leczenie ran, </t>
    </r>
    <r>
      <rPr>
        <b/>
        <sz val="9"/>
        <rFont val="Arial CE"/>
        <family val="2"/>
      </rPr>
      <t>bogatoresztkowa</t>
    </r>
    <r>
      <rPr>
        <sz val="9"/>
        <rFont val="Arial CE"/>
        <family val="2"/>
      </rPr>
      <t xml:space="preserve">, oparta na </t>
    </r>
    <r>
      <rPr>
        <b/>
        <sz val="9"/>
        <rFont val="Arial CE"/>
        <family val="2"/>
      </rPr>
      <t>białku kazeinowym i sojowym</t>
    </r>
    <r>
      <rPr>
        <sz val="9"/>
        <rFont val="Arial CE"/>
        <family val="2"/>
      </rPr>
      <t xml:space="preserve">, z zawartością </t>
    </r>
    <r>
      <rPr>
        <b/>
        <sz val="9"/>
        <rFont val="Arial CE"/>
        <family val="2"/>
      </rPr>
      <t>argininy 0,85mg, glutaminy 1,03g/100ml</t>
    </r>
    <r>
      <rPr>
        <sz val="9"/>
        <rFont val="Arial CE"/>
        <family val="2"/>
      </rPr>
      <t>, kompletna, normokaloryczna, o osmolarności 315mOsmol/l, w opakowaniu miękkim typu pack kompatybilnym z zestawami Flocare.</t>
    </r>
  </si>
  <si>
    <t>Flocare G/P – przyrząd grawitacyjny do odżywiania dojelitowego.</t>
  </si>
  <si>
    <r>
      <t xml:space="preserve">Dieta kompletna, normokaloryczna (100 kcal/100ml), źródłem białka jest </t>
    </r>
    <r>
      <rPr>
        <b/>
        <sz val="9"/>
        <rFont val="Arial CE"/>
        <family val="2"/>
      </rPr>
      <t>wyłącznie białko sojowe (4g/100ml)</t>
    </r>
    <r>
      <rPr>
        <sz val="9"/>
        <rFont val="Arial CE"/>
        <family val="2"/>
      </rPr>
      <t xml:space="preserve">, bezresztkowa, wyłącznie tłuszcze LCT, </t>
    </r>
    <r>
      <rPr>
        <b/>
        <sz val="9"/>
        <rFont val="Arial CE"/>
        <family val="2"/>
      </rPr>
      <t xml:space="preserve">o osmolarności 250mOsmol/l, </t>
    </r>
    <r>
      <rPr>
        <sz val="9"/>
        <rFont val="Arial CE"/>
        <family val="2"/>
      </rPr>
      <t>w opakowaniu miękkim typu pack kompatybilnym z zestawami Flocare.</t>
    </r>
  </si>
  <si>
    <t>Dieta wysokobiałkowa, 7,5g białka/100ml, w oparciu o kazeinę i soję, z glutaminą minimum 1,6g/100ml, hiperkaloryczna (1,28kcal/ml), bogatoresztkowa, klinicznie wolna od laktozy, o osmolarności 270mOsmol/l, w opakowaniu miękkim typu worek 500 ml, kompatybilna z zestawami Flocare.</t>
  </si>
  <si>
    <t xml:space="preserve">Dieta kompletna, hiperkaloryczna 1,5kcal/ml, bogatoresztkowa, błonnik 2,3g/100ml, w postaci napoju mlecznego, zawierająca wyłącznie tłuszcze LCT, unikalna mieszanka błonnika (6 rodzajów błonnika o odpowiednich proporcjach włókien rozpuszczalnych i nierozpuszczalnych). Różne smaki. Opakowanie: butelka plastikowa 200ml. </t>
  </si>
  <si>
    <t>Dieta kompletna, hiperkaloryczna 1,5kcal/ml, wysokobiałkowa 10g/100ml, źródłem białka są kazeina i serwatka, zawierająca wyłącznie tłuszcze LCT, bezresztkowa, bezglutenowa, w postaci napoju mlecznego. Różne smaki. Opakowanie: butelka plastikowa 200ml.</t>
  </si>
  <si>
    <t>Dieta kompletna, normokaloryczna, normobiałkowa 4,9g/100ml, normalizująca glikemię, pozbawiona sacharozy, o wysokiej zawartości przeciwutleniaczy (wit. C i E, karotenoidów, selenu), bogatoresztkowa, unikalna mieszanina błonnika (6 rodzajów błonnika o odpowiednich proporcjach włókien rozpuszczalnych i nierozpuszczalnych). Różne smaki. Opakowanie: butelka plastikowa 200ml.</t>
  </si>
  <si>
    <t>Dieta kompletna, hiperkaloryczna 1,25kcal/ml, bogatobiałkowa 10g/100ml, zawierająca arganinę 1,5g/100ml, glutaminę 1,75g/100ml, zawierająca wyłącznie tłuszcze LCT. Różne smaki. Opakowanie: butelka plastikowa 200ml.</t>
  </si>
  <si>
    <t>Klarowny preparat płynny na bazie maltodekstryn, zawiera węglowodany i elektrolity, bezresztkowy, bezglutenowy, o niskiej osmolarności 240mOsmol/l. Różne smaki. Opakowanie: butelka plastikowa 4x200ml.</t>
  </si>
  <si>
    <t>Dieta kompletna, hiperkaloryczna (1,5 kcal/1ml), z dodatkiem jogurtu, bogatobiałkowa 6g białka/100 ml, zawierająca wyłącznie tłuszcze LCT, ubogoresztkowa w postaci napoju jogurtowego. Różne smaki. Opakowanie: butelka plastikowa 200 ml</t>
  </si>
  <si>
    <t xml:space="preserve">                                                                                              Razem</t>
  </si>
  <si>
    <t>* - Zamawiajacy dopuszcza oferty równoważne</t>
  </si>
  <si>
    <t>Zadanie nr 13. Preparaty do odżywiania pozajelitowego – grupa I – potrzeby miesięczne</t>
  </si>
  <si>
    <t>Aminoven infant 6% 100ml</t>
  </si>
  <si>
    <t>Dipeptiven 100 ml</t>
  </si>
  <si>
    <t>Fresubin Orginal 1000 ml</t>
  </si>
  <si>
    <t>worek</t>
  </si>
  <si>
    <t>Glycophos inj. 4,32g/ 20ml x 10 fiol.</t>
  </si>
  <si>
    <t>Intralipid  20% a 100ml, butelka szklana</t>
  </si>
  <si>
    <t>Omegaven 50 ml</t>
  </si>
  <si>
    <t>Omegaven 100 ml</t>
  </si>
  <si>
    <t>Primene inj. 10 % 100ml</t>
  </si>
  <si>
    <t>SmofKabiven 986 ml</t>
  </si>
  <si>
    <t>SmofKabiven 1477 ml</t>
  </si>
  <si>
    <t>SmofKabiven Peripheral 1206 ml</t>
  </si>
  <si>
    <t>SmofKabiven Peripheral 1448  ml</t>
  </si>
  <si>
    <t>Smoflipid 250 ml</t>
  </si>
  <si>
    <t>Smoflipid 500 ml</t>
  </si>
  <si>
    <t>Soluvit N inj x 10 fiolek</t>
  </si>
  <si>
    <t>Supportan 500 ml</t>
  </si>
  <si>
    <t>Survimed 1000 ml</t>
  </si>
  <si>
    <t>Vitalipid N adult inj., 10 fiolek</t>
  </si>
  <si>
    <t>Voluven 500 ml</t>
  </si>
  <si>
    <t>Zestaw do podaży metodą grawitacyjną do opakowań EasyBag</t>
  </si>
  <si>
    <t>Zadanie nr 14. Preparaty do odżywiania pozajelitowego – grupa II – potrzeby miesięczne</t>
  </si>
  <si>
    <t>Emulsja tłuszczowa o zawartości 80% oleju z oliwek i 20% oleju sojowego do stosowania u wcześniaków, dzieci i dorosłych obj. 250ml.</t>
  </si>
  <si>
    <t>Emulska tłuszczowa o zawartości 80% oleju z oliwek i 20% oleju sojowego do stosowania u wcześniaków, dzieci i dorosłych obj. 500ml.</t>
  </si>
  <si>
    <t>Roztwór aminokwasów z dodatkiem glukozy oraz emulsji tłuszczowej zawierającej 20% LCT i 80% oliwy z oliwek, węglowodany i elektrolity w systemie worków trzykomorowych do pełnego żywienia pozajelitowego drogą żył obwodowych i centralnych, o zawartości azotu 3,6, energii całkowitej 610 kcali, osmolarności 750 mOsm/l, poj. 1000 ml.</t>
  </si>
  <si>
    <t>Roztwór aminokwasów z dodatkiem glukozy oraz emulsji tłuszczowej zawierającej 20% LCT i 80% oliwy z oliwek, węglowodany i elektrolity w systemie worków trzykomorowych do pełnego żywienia pozajelitowego drogą żył obwodowych i centralnych, o zawartości azotu 5,4, energii całkowitej 910 kcali, osmolarności 750 mOsm/l, poj. 1500 ml.</t>
  </si>
  <si>
    <t>Roztwór aminokwasów z dodatkiem glukozy oraz emulsji tłuszczowej zawierającej 20% LCT i 80% oliwy z oliwek, węglowodany i elektrolity w systemie worków trzykomorowych do pełnego żywienia pozajelitowego drogą żył obwodowych i centralnych, o zawartości azotu 7,3, energii całkowitej 1215 kcali, osmolarności 750 mOsm/l, poj. 2000 ml.</t>
  </si>
  <si>
    <t>Roztwór aminokwasów z dodatkiem glukozy oraz emulsji tłuszczowej zawierającej 20% LCT i 80% oliwy z oliwek, węglowodany i elektrolity w systemie worków trzykomorowych do pełnego żywienia pozajelitowego drogą żył obwodowych i centralnych, o zawartości azotu 6, energii całkowitej 1050 kcali, osmolarności 760 mOsm/l, poj. 1500 ml.</t>
  </si>
  <si>
    <t>Worek trzykomorowy do żywienia pozajelitowego drogą żył centralnych zawierający roztwór aminokwasów, 20% emulsję tłuszczową LTC, 80% oliwy z oliwek, węglowodany i elektrolity. Zawartość azotu 10,4 g, energia 1980 kcali, osmolarność 1120 mOsm/l w pojemności 2000 ml.</t>
  </si>
  <si>
    <t>Worek trzykomorowy do żywienia pozajelitowego drogą żył centralnych zawierający roztwór aminokwasów, 20% emulsję tłuszczową LTC, 80% oliwy z oliwek, węglowodany i elektrolity. Zawartość azotu 10,5 g, energia 1710, osmolarność 1140 mOsm/l w pojemności 1500 ml.</t>
  </si>
  <si>
    <t>Worek trzykomorowy do żywienia pozajelitowego drogą żył centralnych zawierający roztwór aminokwasów, 20% emulsję tłuszczową LTC, 80% oliwy z oliwek, węglowodany i elektrolity. Zawartość azotu 13,5 g, energia 1600, osmolarność 1310 mOsm/l w pojemności 1500 ml.</t>
  </si>
  <si>
    <t>Worek dwukomorowy do żywienia pozajelitowego do podawania centralnie, zawierający aminokwasy, glukozę, elektrolity o zawartości azotu 12,4 g i energii niebiałkowej 1000-1100 kcal, objętość około 1500 ml.</t>
  </si>
  <si>
    <t>Worek dwukomorowy do żywienia pozajelitowego do podawania obwodowo lub centralnie, zawierający aminokwasy, glukozę, elektrolity o zawartości azotu 6-8 g i energii niebiałkowej 450 kcal, objętość około 1500 ml.</t>
  </si>
  <si>
    <t>Witaminy rozpuszczalne w tłuszczach i w wodzie  0,75 g fl.</t>
  </si>
  <si>
    <t>Pierwiastki śladowe z kobaltem – 10 pierwiastków  w 40 ml fl.</t>
  </si>
  <si>
    <t>Zadanie nr 15. Leki grupa IX – potrzeby miesięczne</t>
  </si>
  <si>
    <t>Desfluran</t>
  </si>
  <si>
    <t>Zadanie nr 16. Leki grupa X – potrzeby miesięczne</t>
  </si>
  <si>
    <t>Aflegan inj. 15mg/2ml a 10 amp.</t>
  </si>
  <si>
    <t>Ancotil inf. 1% 250 ml a 5 butelek</t>
  </si>
  <si>
    <t>Argosulfan 2% krem 40g</t>
  </si>
  <si>
    <t>Argosulfan 2% krem 400g</t>
  </si>
  <si>
    <t>Bisocard 10 mg a 30 tabl. powl.</t>
  </si>
  <si>
    <t>Bisocard 2,5 mg a 30 tabl. powl.</t>
  </si>
  <si>
    <t>Bisocard 5 mg a 30 tabl. powl.</t>
  </si>
  <si>
    <t>Chlorsuccillin 0,2 g inj. x 10 fiolek</t>
  </si>
  <si>
    <t>Corhydron 100 mg inj. 5+5</t>
  </si>
  <si>
    <t>Corhydron 25 mg inj. 5+5</t>
  </si>
  <si>
    <t>Dexaven płyn 0,004g/1ml x 10 amp.</t>
  </si>
  <si>
    <t>Dexaven płyn 0,008g/2ml x 10 amp.</t>
  </si>
  <si>
    <t>Lignocainum hydr. 2% żel A 30 g</t>
  </si>
  <si>
    <t>Lignocainum hydr. 2% żel U 30 g</t>
  </si>
  <si>
    <t>Moviprep prosz. do sporz. roztw. doustnego 4 sasz.</t>
  </si>
  <si>
    <t>Roqurum 100mg/10ml inj. x 10 fiolek</t>
  </si>
  <si>
    <t>Roqurum 50mg/5ml inj. x 10 fiolek</t>
  </si>
  <si>
    <t>Zadanie nr 17. Leki grupa XI – potrzeby miesięczne</t>
  </si>
  <si>
    <t>Abaktal 0,4g x 10 tabl.</t>
  </si>
  <si>
    <t>Abaktal amp. 400mg/ 5ml x 10</t>
  </si>
  <si>
    <t>Acetylocystein amp. 300mg/ 3ml x 5</t>
  </si>
  <si>
    <t>Aciclovir 250 mg x 10 amp</t>
  </si>
  <si>
    <t>Aciclovir 500 mg x 10 amp</t>
  </si>
  <si>
    <t>Altacet a 6 tabl.</t>
  </si>
  <si>
    <t>Altacet żel 1% 75g</t>
  </si>
  <si>
    <t>Amoksiklav 1g x 14 tabl.</t>
  </si>
  <si>
    <t>Amoksiklav fiol. 1,2g x 5</t>
  </si>
  <si>
    <t>Amoksiklav fiol 600 mg x 5</t>
  </si>
  <si>
    <t>Diclac amp.75mg/ 3ml 10 amp.</t>
  </si>
  <si>
    <t>Dobutamin fiol. 250mg x 1</t>
  </si>
  <si>
    <t>Edicin 1000mg x 1</t>
  </si>
  <si>
    <t>Ferrum Lek amp. jm. 2ml x 50</t>
  </si>
  <si>
    <t>Ipp 20 x 28 tabl.</t>
  </si>
  <si>
    <t>Ipp 40 x 28 tabl.</t>
  </si>
  <si>
    <t>Ketonal amp100 mg/ 2ml x 10</t>
  </si>
  <si>
    <t>Ketonal forte 100mg x 30 tabl.</t>
  </si>
  <si>
    <t>Ketonal kapsułki 50mg x 30</t>
  </si>
  <si>
    <t>Meropenem 0,5 x 10 amp</t>
  </si>
  <si>
    <t>Meropenem 1 g x 10 amp.</t>
  </si>
  <si>
    <t>Ortanol 20 x 56 kaps.</t>
  </si>
  <si>
    <t>Ospamox 1 g x 16 tabl.</t>
  </si>
  <si>
    <t>Pantoprazol inj. 0,04g, fiol.</t>
  </si>
  <si>
    <t>Piperacillin+Tazobactam 4,5 g x10 fiol</t>
  </si>
  <si>
    <t>Piramil 5 mg x 30 tabl</t>
  </si>
  <si>
    <t>Piramil 10 mg x 30 tabl</t>
  </si>
  <si>
    <t>Sorbonit 10 mg x 60 tabl.</t>
  </si>
  <si>
    <t>Tulip 20 x 30 tabl</t>
  </si>
  <si>
    <t>Tulip 40 x 30 tabl</t>
  </si>
  <si>
    <t>Venofer 0,1g/5 ml x 5 amp</t>
  </si>
  <si>
    <t xml:space="preserve">Zadanie nr 18. Leki grupa XII – potrzeby miesięczne </t>
  </si>
  <si>
    <t>Cardura 2 mg/30 tabl</t>
  </si>
  <si>
    <t>Cardura 4 mg/30 tabl</t>
  </si>
  <si>
    <t>Cardura XL 0,004 g x 30 tabl</t>
  </si>
  <si>
    <t>Cardura XL 0,008 g x 30 tabl</t>
  </si>
  <si>
    <t>Cefobid inj. 1G</t>
  </si>
  <si>
    <t>Cytotec 0,2mg x 30 tabl</t>
  </si>
  <si>
    <t>Dalacin C 150mg/ml, 4ml</t>
  </si>
  <si>
    <t>Depo Medrol + Lid 40mg/1ml</t>
  </si>
  <si>
    <t>Epanutin inj 50mg/ml x 5 ml</t>
  </si>
  <si>
    <t>Fragmin 2500 JM/ 0,2ml, inj., 10 amp- strzyk</t>
  </si>
  <si>
    <t>Fragmin 5000 JM/ 0,2ml, inj., 10 amp-strzyk</t>
  </si>
  <si>
    <t>Fragmin 7500 JM/ 0,3ml,inj., 10 amp-strzyk</t>
  </si>
  <si>
    <t>Fragmin 10 000 JM/ 0,4ml, inj., 5 amp- strzyk</t>
  </si>
  <si>
    <t>Fragmin 12 500 JM/ 0,5ml, inj., 5 amp- strzyk</t>
  </si>
  <si>
    <t>Fragmin 15 000 JM/ 0,6 ml, inj., 5 amp- strzyk</t>
  </si>
  <si>
    <t>Fragmin 18 000 JM/ 0,72ml, inj., 5 amp- strzyk</t>
  </si>
  <si>
    <t>Inspra 25mg x 30 tabl</t>
  </si>
  <si>
    <t>Inspra 50mg x 30 tabl</t>
  </si>
  <si>
    <t>Ketanest inj. 10Mg/ml, 20 ml x 5</t>
  </si>
  <si>
    <t>Ketanest inj. 50Mg/ml, 10 ml x 5</t>
  </si>
  <si>
    <t>Lincocin inj 300mg/ml, 2 ml</t>
  </si>
  <si>
    <t>Prostin VR 0,5mg/ml x 5 amp</t>
  </si>
  <si>
    <t>Solu Medrol inj. 125 mg/2ml</t>
  </si>
  <si>
    <t>Solu Medrol inj. 250 mg/4ml</t>
  </si>
  <si>
    <t>Solu Medrol inj. 40 mg/1ml</t>
  </si>
  <si>
    <t>Solu Medrol inj. 500 mg/8ml</t>
  </si>
  <si>
    <t>Solu Medrol inj. 1000 mg/16ml</t>
  </si>
  <si>
    <t>Sulperazon inj. 2 g</t>
  </si>
  <si>
    <t>Xanax 0,5 mg x 30 tabl</t>
  </si>
  <si>
    <t>Zyvoxid roztw.2 mg/ml, 300 ml x 10</t>
  </si>
  <si>
    <t>Zyvoxid iniekcje 2 mg/ml, 100 ml x 10</t>
  </si>
  <si>
    <t>Poz. 23-27 wymagany jeden producent</t>
  </si>
  <si>
    <t>Zadanie nr 19. Leki grupa XIII – potrzeby miesięczne</t>
  </si>
  <si>
    <t>Gliclazidum MR 60mg x 60 tabl.</t>
  </si>
  <si>
    <t>Indapamidum + Amlodipinum 1,5 mg + 5 mg, tabl. powl.</t>
  </si>
  <si>
    <t>Indapamidum + Amlodipinum 1,5 mg + 10 mg, tabl. powl.</t>
  </si>
  <si>
    <t>Indapamidum + Perindopril x 90 tabl 2,5 mg / 0,625 mg</t>
  </si>
  <si>
    <t>Indapamidum + Perindoprilum 1,5mg + 5mg, 90 tabl, forte</t>
  </si>
  <si>
    <t>Indapamidum + Perindoprilum 1,5mg + 10mg, 90 tabl, bi forte</t>
  </si>
  <si>
    <t>Indapamidum SR 1,5 x 90 tabl.</t>
  </si>
  <si>
    <t>Perindoprilum 10mg x 90 tabl.</t>
  </si>
  <si>
    <t>Perindoprilum 5mg x 90 tabl.</t>
  </si>
  <si>
    <t>Perindoprilum 5mg + amlodypinum x 90 tabl.  5 mg</t>
  </si>
  <si>
    <t>Perindoprilum 5mg + amlodypinum x 90 tabl. 10 mg</t>
  </si>
  <si>
    <t>Perindoprilum+amlodipinum, 90 tabl., 10/5</t>
  </si>
  <si>
    <t>Perindoprilum+amlodipinum, 90 tabl., 10/10</t>
  </si>
  <si>
    <t>Procoralan 7,5 mg x 112 tabl.</t>
  </si>
  <si>
    <t>Procoralan 5 mg x 112 tabl.</t>
  </si>
  <si>
    <t>Tianeptinum natricum 12,5 x 90 tabl.</t>
  </si>
  <si>
    <t xml:space="preserve">Trimetazidini chydrochloridum MR 35mg x 90 tabl. </t>
  </si>
  <si>
    <t>Zadanie nr 20. Leki grupa XIV – potrzeby miesięczne</t>
  </si>
  <si>
    <t>Etomidate – lipuro 0,02 g/ 10 ml x 10 amp.</t>
  </si>
  <si>
    <t xml:space="preserve">Kalium chlor. 0,15% z Nacl 0,9%, 500 ml, roztw. do infuzji (RTU) – but. stojąca z dwoma jał. portami identycznymi </t>
  </si>
  <si>
    <t xml:space="preserve">Kalium chlor. 0,15% z 5% glukozą, 500 ml, roztw. do infuzji (RTU) – but. stojąca z dwoma jał. portami identycznymi </t>
  </si>
  <si>
    <t>Nutriflex Omega specjal objętość 625 ml</t>
  </si>
  <si>
    <t>Nutriflex Omega specjal objętość 1250 ml</t>
  </si>
  <si>
    <t>Nutriflex Lipid specjal  objętość 625 ml. Energia całkowita 740 kcal</t>
  </si>
  <si>
    <t>Nutriflex Lipid specjal objętość 1250 ml. Energia całkowita 1475 kcal</t>
  </si>
  <si>
    <t>Propofolum 1% inj. 20 ml x 5 ( 0,2 g/20 ml)</t>
  </si>
  <si>
    <t>Tobramycin B.Braun 3mg/ml, roztw. do infuzji, 240mg/80ml</t>
  </si>
  <si>
    <t>Zadanie nr 21. Leki grupa XV – potrzeby miesięczne</t>
  </si>
  <si>
    <t>Actilyse 20, 20 mg, inj., 1 fiolka</t>
  </si>
  <si>
    <t>Actilyse 50, 50mg, inj., 1 fiolka</t>
  </si>
  <si>
    <t>Actylise 10 mg inj., 1 fiolka</t>
  </si>
  <si>
    <t>Pradaxa 110 mg, kaps., 180 szt</t>
  </si>
  <si>
    <t>Pradaxa 150 mg, kaps., 180 szt</t>
  </si>
  <si>
    <t>Zadanie nr 22. Immunoglobuliny – potrzeby miesięczne</t>
  </si>
  <si>
    <t>Immunoglobulina ludzka roztw. gotowy w dawkach: fiolka 5% : 2,5g/50ml; 5g/100 ml; 10g/200 ml fiolka 10%: 2g/20ml; 5g/50ml; 10g/100ml; 20g/200ml w zależności od potrzeb zamawiającego.</t>
  </si>
  <si>
    <t>g</t>
  </si>
  <si>
    <t>Zadanie nr 23. Glikol metoksypolietylenowy – potrzeby miesięczne</t>
  </si>
  <si>
    <t>Jedn miary</t>
  </si>
  <si>
    <t xml:space="preserve">Glikol metoksypolietylenowy epoetyna beta do podaży podskórnej i dożylnej w ampułkostrzykawkach x 1 w dawkach 30 µg, 50 µg, 75 µg, 100 µg, 120 µg, 150 µg, 200 µg </t>
  </si>
  <si>
    <t xml:space="preserve">µg </t>
  </si>
  <si>
    <t>Zadanie nr 24. Leki grupa XVI – potrzeby miesięczne</t>
  </si>
  <si>
    <t>Epoetyna Beta – lek dożylny i podskórny w ampułkostrzykawkach  w n/w dawkach: 500 jedn., 2.000 jedn., 3 .000 jedn., 4.000 jedn., 5 .000 jedn., 6.000 jedn. Możliwość podawania trzy razy w tygodniu.</t>
  </si>
  <si>
    <t>1000 jedn.</t>
  </si>
  <si>
    <t>Ibandronian sodu</t>
  </si>
  <si>
    <t>amp/ strzyk</t>
  </si>
  <si>
    <t>Zadanie nr 25. Darbepoetyna typu alfa – lek podskórny – potrzeby miesięczne</t>
  </si>
  <si>
    <t>Lek podskórny (do podawania podskórnego) w ampułkostrzykawkach z  zatopionymi igłami w n/w dawkach: 10 μg, 20μg, 30μg, 40μg, 50μg, 60μg, 80μg, 100μg z automatycznym zabezpieczeniem</t>
  </si>
  <si>
    <t>1 000 jedn.</t>
  </si>
  <si>
    <t xml:space="preserve">                                                                                             Razem</t>
  </si>
  <si>
    <r>
      <t xml:space="preserve">Zamawiający wyraża zgodę na podanie ceny jednostkowej a 5 mcg leku jako odpowiedniego przelicznika 1000 jednostek </t>
    </r>
    <r>
      <rPr>
        <sz val="10"/>
        <rFont val="Arial CE"/>
        <family val="2"/>
      </rPr>
      <t xml:space="preserve"> </t>
    </r>
  </si>
  <si>
    <t>(1000 jednostek erytropoetyny = 5 mcg darbepoetyny alfa)</t>
  </si>
  <si>
    <t>Zadanie nr 26. Leki grupa XVII – potrzeby miesięczne</t>
  </si>
  <si>
    <t xml:space="preserve">Mimpara </t>
  </si>
  <si>
    <t>mg</t>
  </si>
  <si>
    <t xml:space="preserve">Zadanie nr 27. Interferon ß 1B –  potrzeby miesięczne </t>
  </si>
  <si>
    <t>Interferon ß 1B w dawce 300 mcg/ 1,2 ml x 15 sztuk w opakowaniu składającego się z 15 fiolek, 15  ampułkostrzykawek wraz z zestawem do aplikacji leku</t>
  </si>
  <si>
    <t xml:space="preserve">Zadanie nr 28. Interferon  ß 1B –  potrzeby miesięczne </t>
  </si>
  <si>
    <t>Interferon beta 1B w dawce 300 mcg/1,2ml zawierający 15 pojedynczych zestawów, każdy zawiera 1 fiolkę z proszkiem do sporządzenia roztworu, ampułkostrzykawkę z rozpuszczalnikiem, łącznik fiolki</t>
  </si>
  <si>
    <t xml:space="preserve"> </t>
  </si>
  <si>
    <t xml:space="preserve">Zadanie nr 29. Interferon  ß 1B –  potrzeby miesięczne </t>
  </si>
  <si>
    <t>Interferon beta – 1a 30mcg (6mln.j.)/0,5ml – roztwór do wstrzykiwań w ampułkostrzykawkach lub we wstrzykiwaczu, i. m. 4 szt. w opakowaniu</t>
  </si>
  <si>
    <t>Zadanie nr 30. Octan glatirameru – potrzeby miesięczne</t>
  </si>
  <si>
    <t>Octan glatirameru 20mg/1ml x 28 amp/strzyk</t>
  </si>
  <si>
    <t>Zadanie nr 31. Adalimumab – potrzeby miesięczne</t>
  </si>
  <si>
    <t>Wartośc jedn. netto</t>
  </si>
  <si>
    <t>Adalimumab inj. 0,04g/0,8 ml x 2 amp/strzyk</t>
  </si>
  <si>
    <t>Zadanie nr 32. Leki grupa XVIII – potrzeby miesięczne</t>
  </si>
  <si>
    <t xml:space="preserve">Cyklotaurolidyna + cytrynian 4% i heparyna (Mucosa 500 IU/ml) fiolka 10 ml x 25 </t>
  </si>
  <si>
    <t xml:space="preserve">Zadanie nr 33. Leki grupa XIX – potrzeby miesięczne </t>
  </si>
  <si>
    <t>Reo pro 10 mg/ 5ml, inj.doż, 1 fiol</t>
  </si>
  <si>
    <t>Zadanie nr 34. Leki grupa XX – potrzeby miesięczne</t>
  </si>
  <si>
    <t xml:space="preserve"> Ilość/ m-c</t>
  </si>
  <si>
    <t>Ampicillin Tzf fiol. 1 g</t>
  </si>
  <si>
    <t>Azimycin tabl. powl. 500 mg x 3 tabl.</t>
  </si>
  <si>
    <t>Clonazepamum Tzf tabl. 2 mg x 30 tabl.</t>
  </si>
  <si>
    <t>Colistin Tzf fiol.1.000.000 j.m. x 20 fiol.</t>
  </si>
  <si>
    <t>Dexapolcort aerozol 32,50 g, 55 ml</t>
  </si>
  <si>
    <t>flak.</t>
  </si>
  <si>
    <t>Dexapolcort N aerozol 16,25 g, 30 ml</t>
  </si>
  <si>
    <t>Doxycyclinum Tzf amp. 20 mg/ml; 5 ml x 10 amp.</t>
  </si>
  <si>
    <t>Doxycyclinum Tzf kaps. 100 mg x 10</t>
  </si>
  <si>
    <t>Elenium tabl. draż. 5 mg x 20 tabl.</t>
  </si>
  <si>
    <t>Elenium tabl. draż. 10 mg x 20 tabl.</t>
  </si>
  <si>
    <t>Erythromycinum Intravenosum Tzf fiol. 300 mg</t>
  </si>
  <si>
    <t>Erythromycinum Tzf tabl. powl. 200 mg x 16 tabl.</t>
  </si>
  <si>
    <t>Estazolam Tzf tabl. 2 mg x 20 tabl.</t>
  </si>
  <si>
    <t>Lorafen tabl. draż. 1 mg x 25</t>
  </si>
  <si>
    <t>Lorafen tabl. draż. 2,5 mg x 25</t>
  </si>
  <si>
    <t>Neomycinum Tzf tabl. 250 mg x 16 tabl.</t>
  </si>
  <si>
    <t>Neomycinum Tzf aerozol 32 g, 55 ml</t>
  </si>
  <si>
    <t>Neorelium tabl. powl. 5 mg x 20 tabl.</t>
  </si>
  <si>
    <t>Oksazepam Tzf tabl. powl. 10 mg x 20 tabl. powl.</t>
  </si>
  <si>
    <t>Oxycort aerozol 32,25 g, 55 ml</t>
  </si>
  <si>
    <t>Penicillinum Cryst. Tzf fiol. 1.000.000 j.m.</t>
  </si>
  <si>
    <t>Penicillinum Proc. L Tzf fiol. 1.200.000 j.m.</t>
  </si>
  <si>
    <t>Penicillinum Proc. L Tzf fiol. 2.400.000 j.m.</t>
  </si>
  <si>
    <t>Polhumin N zawies. do wstrz., 100 j.m./ml x 5 wkł. po 3 ml</t>
  </si>
  <si>
    <t>Polhumin R roztw. do wstrz., 100 j.m./ml x 5 wkł. po 3 ml</t>
  </si>
  <si>
    <t>Polhumin Mix-3 zawies. do wstrz., 100 j.m./ml x 5 wkł. po 3 ml</t>
  </si>
  <si>
    <t>Rifampicyna Tzf kaps. 300 mg x 100 kaps.</t>
  </si>
  <si>
    <t>Streptomycinum Tzf fiol. 1 g</t>
  </si>
  <si>
    <t>Tarcefandol fiol. 1 g</t>
  </si>
  <si>
    <t>Tarcefoksym fiol. 1 g</t>
  </si>
  <si>
    <t>Tarfazolin fiol. 1 g</t>
  </si>
  <si>
    <t>Unasyn fiol. 1 g + 500 mg</t>
  </si>
  <si>
    <t>Zadanie nr 35. Leki grupa XXI – potrzeby miesięczne</t>
  </si>
  <si>
    <t>Ilość/   m-c</t>
  </si>
  <si>
    <t>Albuminy 20% a 50 ml</t>
  </si>
  <si>
    <t>Albuminy 20% a 100 ml</t>
  </si>
  <si>
    <t>Koncentrat zespołu protrombiny (PCC) 500 j.m. w 20 ml. Białko C i S. Czynniki krzepnięcia II, VII, IX, X. Standaryzacja wobec czynnika IX. Preparat czysty fizyko-chemicznie. Zawartość białka całkowitego powyżej 530 mg</t>
  </si>
  <si>
    <t>Zadanie nr 36. Infliksymab – potrzeby miesięczne</t>
  </si>
  <si>
    <t>Infliksymab 100 mg; proszek do sporządzania koncentratu roztworu do infuzji; refundowany od 1 lipca 2015 r. w programie lekowym w umiarkowanej i ciężkiej łuszczycy plackowatej.</t>
  </si>
  <si>
    <t>SZACUNEK</t>
  </si>
  <si>
    <t>Netto na 1 m-c</t>
  </si>
  <si>
    <t>Brutto na 1 m-c</t>
  </si>
  <si>
    <t>Netto na rok</t>
  </si>
  <si>
    <t>Uzupeł. 20%</t>
  </si>
  <si>
    <t>OPCJE 20%</t>
  </si>
  <si>
    <t>Netto+opcje+uzupeł</t>
  </si>
  <si>
    <t>Brutto na rok</t>
  </si>
  <si>
    <t>Vadium 0,5%</t>
  </si>
  <si>
    <t>Zad_1</t>
  </si>
  <si>
    <t>Zad_2</t>
  </si>
  <si>
    <t>Zad_3</t>
  </si>
  <si>
    <t>Zad_4</t>
  </si>
  <si>
    <t>Zad_5</t>
  </si>
  <si>
    <t>Zad_6</t>
  </si>
  <si>
    <t>Zad_7</t>
  </si>
  <si>
    <t>Zad_8</t>
  </si>
  <si>
    <t>Zad_9</t>
  </si>
  <si>
    <t>Zad_10</t>
  </si>
  <si>
    <t>Zad_11</t>
  </si>
  <si>
    <t>Zad_12</t>
  </si>
  <si>
    <t>Zad_13</t>
  </si>
  <si>
    <t>Zad_14</t>
  </si>
  <si>
    <t>Zad_15</t>
  </si>
  <si>
    <t>Zad_16</t>
  </si>
  <si>
    <t>Zad_17</t>
  </si>
  <si>
    <t>Zad_18</t>
  </si>
  <si>
    <t>Zad_19</t>
  </si>
  <si>
    <t>Zad_20</t>
  </si>
  <si>
    <t>Zad_21</t>
  </si>
  <si>
    <t>Zad_22</t>
  </si>
  <si>
    <t>Zad_23</t>
  </si>
  <si>
    <t>Zad_24</t>
  </si>
  <si>
    <t>Zad_25</t>
  </si>
  <si>
    <t>Zad_26</t>
  </si>
  <si>
    <t>Zad_27</t>
  </si>
  <si>
    <t>Zad_28</t>
  </si>
  <si>
    <t>Zad_29</t>
  </si>
  <si>
    <t>Zad_30</t>
  </si>
  <si>
    <t>Zad_31</t>
  </si>
  <si>
    <t>Zad_32</t>
  </si>
  <si>
    <t>Zad_33</t>
  </si>
  <si>
    <t>Zad_34</t>
  </si>
  <si>
    <t>Zad_35</t>
  </si>
  <si>
    <t>RAZEM</t>
  </si>
  <si>
    <t>Wartość na m-c</t>
  </si>
  <si>
    <t>Wartość na rok</t>
  </si>
  <si>
    <t xml:space="preserve"> Opcje  20%</t>
  </si>
  <si>
    <t>Wartość/rok + uzupeł.+opcje</t>
  </si>
  <si>
    <t>EURO</t>
  </si>
  <si>
    <t xml:space="preserve">FORMULARZ CENOWY </t>
  </si>
  <si>
    <t>Załącznik nr 1</t>
  </si>
  <si>
    <t>Zadanie nr 1. Leki grupa I – potrzeby miesięczne</t>
  </si>
  <si>
    <t>Lp.</t>
  </si>
  <si>
    <t>Nazwa</t>
  </si>
  <si>
    <t>Jedn. miary</t>
  </si>
  <si>
    <t>Ilość/ m-c</t>
  </si>
  <si>
    <t>Wartość jedn. netto</t>
  </si>
  <si>
    <t>Wartość netto</t>
  </si>
  <si>
    <t>Wartość brutto</t>
  </si>
  <si>
    <t>Vat</t>
  </si>
  <si>
    <t>Stawka VAT</t>
  </si>
  <si>
    <t>Acc 600 x 10 tabl. Mus</t>
  </si>
  <si>
    <t>op.</t>
  </si>
  <si>
    <t>Accupro 10 mg, tabl.powl., 30 tabl</t>
  </si>
  <si>
    <t>Accupro 20 mg , tabl.powl., 30 tabl</t>
  </si>
  <si>
    <t>Acidum boricum 100g rec. (nie zamieniać opakowania)</t>
  </si>
  <si>
    <t>Acidum folicum 15mg x 30 szt</t>
  </si>
  <si>
    <t>Acidum lacticum 100ml</t>
  </si>
  <si>
    <t>Acidum salicylicum 100g rec. (nie zamieniać opakowania)</t>
  </si>
  <si>
    <t>Acidum tannicum 100g rec. (nie zamieniać opakowania)</t>
  </si>
  <si>
    <t>Aethoxysklerol 2% inj. 2 ml x 5 amp.</t>
  </si>
  <si>
    <t>Aethylum chloratum aerosol 70g</t>
  </si>
  <si>
    <t>Akineton 2mg x 50 tabl</t>
  </si>
  <si>
    <t>Akineton amp 5mg / 1 ml, 5 amp</t>
  </si>
  <si>
    <t>Alantan 2 % maść  30g</t>
  </si>
  <si>
    <t>Alantan puder leczniczy  50g (nie zamieniać opakowania)</t>
  </si>
  <si>
    <t>Alcaine krople 0,5% 15ml</t>
  </si>
  <si>
    <t>Aldactone inj  dożyl. 200 mg/ 10ml x 10 amp</t>
  </si>
  <si>
    <t>Alertec 10 mg, tabl.powl.,  30 szt</t>
  </si>
  <si>
    <t>Alfadiol kaps. 0,25 mcg x 100 szt.</t>
  </si>
  <si>
    <t>Allupol 100mg x 50 tabl.</t>
  </si>
  <si>
    <t>Alprazolamum tabl 0,25 mg, 30 szt</t>
  </si>
  <si>
    <t>Alprazolamum tabl 0,5 mg, 30 szt</t>
  </si>
  <si>
    <t>Amantix 200mg/ 500ml, inj.doż,r.do wlewów, 10 but</t>
  </si>
  <si>
    <t>Amitriptylinum 25mg , tabl  powl , 60 szt</t>
  </si>
  <si>
    <t>Amitriptylinum 10mg, tabl powl, 60 tabl</t>
  </si>
  <si>
    <t>Amlodipinum 5mg x 30 tabl</t>
  </si>
  <si>
    <t>Amlodipinum10mg x 30 tabl</t>
  </si>
  <si>
    <t>Ammonium bromatum 100g rec. (nie zamieniać opakowania)</t>
  </si>
  <si>
    <t>Ammonium sulfobituminicum 250 g rec. (nie zamieniać opakowania)</t>
  </si>
  <si>
    <t>Anafranil 25mg, tabl.powl., 30 szt</t>
  </si>
  <si>
    <t>Anafranil SR 75mg, tabl.powl.o przedł.uwal.,20 tabl</t>
  </si>
  <si>
    <t>Antytoksyna jadu żmiji, inj., 1 amp</t>
  </si>
  <si>
    <t>Aphtin płyn 10g</t>
  </si>
  <si>
    <t>Aqua  purificata , płyn, 250 ml, rec. (nie zamieniać opakowania)</t>
  </si>
  <si>
    <t>Argentum nitricum 25g, rec. (nie zamieniać opakowania)</t>
  </si>
  <si>
    <t>Asamax 500, 0,5 g , tabl, 100 szt</t>
  </si>
  <si>
    <t xml:space="preserve">Ascofer  50 szt </t>
  </si>
  <si>
    <t>Asmag 300 mg, (20 mg Mg2+), 50 tabl</t>
  </si>
  <si>
    <t>Aspar  tabl 50 szt</t>
  </si>
  <si>
    <t>Atacand 16 mg x 28 tabl</t>
  </si>
  <si>
    <t>Atacand 8 mg x 28 tabl</t>
  </si>
  <si>
    <t>Atecortin , krople do oczu i uszu, zawiesina, 5ml</t>
  </si>
  <si>
    <t>Atrovent płyn do inhalacji 20 ml</t>
  </si>
  <si>
    <t>Azopt  zaw. Do oczu 1% 5 ml</t>
  </si>
  <si>
    <t>Bactigras 10 cm x 10cm x 10szt.</t>
  </si>
  <si>
    <t>Bactigras 15 cm x 20cm x 10szt.</t>
  </si>
  <si>
    <t>Bactigras 5 cm x 5 cm , 50 szt</t>
  </si>
  <si>
    <t>Bactroban maść 2%  ( 3g ) do nosa</t>
  </si>
  <si>
    <t>Bactroban maść 2% 15g tuba</t>
  </si>
  <si>
    <t>Balneum baby 125 g krem</t>
  </si>
  <si>
    <t>Balneum BABY BASIC – kojący olejek do kąpieli 500 ml</t>
  </si>
  <si>
    <t>op</t>
  </si>
  <si>
    <t>Balsam per. 100G rec. (nie zamieniać opakowania)</t>
  </si>
  <si>
    <t>Barium sulf  1g/1ml zawiesina 200ml</t>
  </si>
  <si>
    <t>Bebilon HA płyn 90ml RTF</t>
  </si>
  <si>
    <t>szt.</t>
  </si>
  <si>
    <t>Bebilon Nenatal Premium proszek400 g (od urodzenia)</t>
  </si>
  <si>
    <t>Bebilon pepti 1 DHA proszek 450 g</t>
  </si>
  <si>
    <t>Bebilon pepti 2 DHA proszek 450 g</t>
  </si>
  <si>
    <t>Bemecor 100 mcg , 30 tabl.</t>
  </si>
  <si>
    <t>Benzyna apteczna 1000 ml, FP (nie zamieniać opakowania)</t>
  </si>
  <si>
    <t>Berodual 20ml płyn do nebulizacji</t>
  </si>
  <si>
    <t>Betadine 10 % sol., 30 ml, na skórę</t>
  </si>
  <si>
    <t>Betaloc inj doż. 1 mg/ml, 5 ml,roztw do wstrz., 5 amp</t>
  </si>
  <si>
    <t>Betaloc Zok 100, 95 mg ,tabl p. uwal, 28 tabl.</t>
  </si>
  <si>
    <t>Betaloc Zok 25, 23,75 mg, tabl. p. uwal, 28 tabl</t>
  </si>
  <si>
    <t>Betaloc Zok 50, 47,50 mg tabl. p. uwal, 28 tabl</t>
  </si>
  <si>
    <t>Betoptic S  0,25 %, krople do oczu, 5ml</t>
  </si>
  <si>
    <t>Bisacodyl  5 mg,tabl dojelit., 30 szt</t>
  </si>
  <si>
    <t>Bisacodyl 10 mg , czopki doodbyt., 5 szt</t>
  </si>
  <si>
    <t>Biseptol  960, tabl., 10 szt.</t>
  </si>
  <si>
    <t>Biseptol 480 , tabl., 20 szt</t>
  </si>
  <si>
    <t>Biseptol 480 /5 ml, inj ,10 amp</t>
  </si>
  <si>
    <t>Blue Rhexis inj. 1Ml, 5 fiolka</t>
  </si>
  <si>
    <t>Boldaloin tabl x 30 szt</t>
  </si>
  <si>
    <t>Borasol 3% 200g (nie zamieniać opakowania)</t>
  </si>
  <si>
    <t>Borasol 3% 500g (nie zamieniać opakowania)</t>
  </si>
  <si>
    <t>Bridion inj. 0,2 g/2 ml, 10 fiolek</t>
  </si>
  <si>
    <t>Brilique tabl powl., 0,09 x 56 tabl</t>
  </si>
  <si>
    <t>Bupivacainum inj 0,5% a 10ml, inj., 10 amp</t>
  </si>
  <si>
    <t>Buscolysin 20mg/ 1ml , inj., 10 amp</t>
  </si>
  <si>
    <t>Butelki 10 ml</t>
  </si>
  <si>
    <t>Butelki ze szkła oranżowego do receptury 100 g</t>
  </si>
  <si>
    <t>Butelki ze szkła oranżowego do receptury 300 g</t>
  </si>
  <si>
    <t>Calcium dobesilate 250 mg, 30 tabl</t>
  </si>
  <si>
    <t>Calcium 300 mg, bezsmakowe, Ca 2 + status lek</t>
  </si>
  <si>
    <t>Calperos 1000 ,400 mgCa, kapsułki, 100 szt</t>
  </si>
  <si>
    <t>Captopril 12,5mg, tabl, 30 szt</t>
  </si>
  <si>
    <t>Captopril 25mg tabl, 30 szt</t>
  </si>
  <si>
    <t>Carbo medic. VP, tabl. 20 szt, 0,3 g</t>
  </si>
  <si>
    <t xml:space="preserve">Cardiamidum krople doust., 250mg/ml, 15ml </t>
  </si>
  <si>
    <t>Cardilopin 2,5mg, tabl, 30 szt</t>
  </si>
  <si>
    <t>Cathejell żel 12,5 g, 25 szt</t>
  </si>
  <si>
    <t>Cavinton inj 10 mg/ 2ml , 10 amp</t>
  </si>
  <si>
    <t>Cefepime 1g fiolka, 20 ml</t>
  </si>
  <si>
    <t>Celestone 4 mg/1ml, inj., amp.</t>
  </si>
  <si>
    <t>amp.</t>
  </si>
  <si>
    <t>Cerebrolysin 215,2 mg /1m, 10 ml, inj.,  5amp</t>
  </si>
  <si>
    <t>Cerebrolysin 215,2 mg /1ml, 5 ml, 5 amp</t>
  </si>
  <si>
    <t>Cerutin 125 szt, tabl.powl.,</t>
  </si>
  <si>
    <t>Chlorchinaldin VP, tabletki do ssania , 2 mg, 20 szt</t>
  </si>
  <si>
    <t>Cilazaprilum 0,5mg, tabl.powl., 30 szt</t>
  </si>
  <si>
    <t>Cilazaprilum 1 mg, tabl.powl., 30 szt</t>
  </si>
  <si>
    <t>Cilazaprilum 2,5 mg, tabl.powl., 28 szt</t>
  </si>
  <si>
    <t>Cilazaprilum 5 mg, tabl.powl., 28 szt</t>
  </si>
  <si>
    <t>Ciloxan  0,3 %( 3mg/ml) krople do oczu, 5 ml</t>
  </si>
  <si>
    <t>Ciloxan 0,3 % ( 3 mg/ml) maść do oczu, 3,5 g, tuba</t>
  </si>
  <si>
    <t>Cinnarizinum  25 mg, tabl , 50 szt</t>
  </si>
  <si>
    <t>Citalopram 0,02 g x 28 tabl powl.</t>
  </si>
  <si>
    <t>Citalopram 0,04 g x 28 tabl powl.</t>
  </si>
  <si>
    <t>Citra Fleet proszek do sporządz.roztw. doustnego, 50 szt</t>
  </si>
  <si>
    <t xml:space="preserve">Clarithromycinum 500 mg, tabl.powl.,20 tabl. </t>
  </si>
  <si>
    <t>Clemastinum 1 mg, tabl., 30 szt</t>
  </si>
  <si>
    <t>Clemastinum 2 mg/2 ml, inj., 5 amp</t>
  </si>
  <si>
    <t>Clindamycinum 300mg ,16 kaps.tw</t>
  </si>
  <si>
    <t>Clobederm maść 25 g</t>
  </si>
  <si>
    <t>Clopixol 10mg, tabl.powl., 100 szt</t>
  </si>
  <si>
    <t>Clopixol 25mg, tabl.powl., 100 szt</t>
  </si>
  <si>
    <t>Clopixol Acuphase 50mg/ 1ml, inj., 5 amp</t>
  </si>
  <si>
    <t>Clopixol Depot inj 200 mg/ 1ml,inj., 10 amp</t>
  </si>
  <si>
    <t>Clorazepas Dikalii 10mg , 30 szt</t>
  </si>
  <si>
    <t>Clorazepas Dikalii 5mg, 30 szt.</t>
  </si>
  <si>
    <t>Clotrimazolum 1 %,  krem,  20g</t>
  </si>
  <si>
    <t>Clotrimazolum 100 mg, tabl.dopoch., 6 szt.</t>
  </si>
  <si>
    <t>Clozapinum tabl 100mg,  50 szt</t>
  </si>
  <si>
    <t>Clozapinum tabl 25mg, tabl., 50szt</t>
  </si>
  <si>
    <t>Cocarboxylasum 50 mg, inj, 5 amp.( ss)+rozp</t>
  </si>
  <si>
    <t>Codeinum phosph 10g, rec.</t>
  </si>
  <si>
    <t>Codofix Nr 10 ,10 cm x 10 m, 1 szt.</t>
  </si>
  <si>
    <t>Colchicum dispert 0,5mg, tabl.powl., 20 szt</t>
  </si>
  <si>
    <t>Concor ASA 10mg+75 mg, 30 kaps</t>
  </si>
  <si>
    <t>Concor ASA 5mg +75 mg, 30 kaps</t>
  </si>
  <si>
    <t>Concor Cor 1,25 mg , tabl.powl., 28szt.</t>
  </si>
  <si>
    <t>Concor Cor 10 mg, tabl  powl, 28 tabl</t>
  </si>
  <si>
    <t>Concor Cor 2,5 mg, tabl.powl., 28 szt.</t>
  </si>
  <si>
    <t>Concor Cor 5 mg, tabl.powl., 28 szt..</t>
  </si>
  <si>
    <t>Controloc  40 mg , 1 fiol.</t>
  </si>
  <si>
    <t>Controloc 20 mg, tabl.dojel., x 28</t>
  </si>
  <si>
    <t>Controloc 40 mg, tabl.dojel., x 28</t>
  </si>
  <si>
    <t>Convulex 500 mg , kaps. ,100 szt</t>
  </si>
  <si>
    <t>Corneregel żel do oczu 10g (50 mg/g)</t>
  </si>
  <si>
    <t>Crotamiton , 10 %, maść, 40 g</t>
  </si>
  <si>
    <t>Cyclonaminum 250 mg, tabl, 30szt</t>
  </si>
  <si>
    <t>Czopki glicerolowe 2g ,10 szt</t>
  </si>
  <si>
    <t>Delacet płyn 100 ml</t>
  </si>
  <si>
    <t>Detreomycyna 10 g, rec.</t>
  </si>
  <si>
    <t>Detreomycyna 2%  maść 5g</t>
  </si>
  <si>
    <t>Devikap 15000jm/ 1ml, płyn, (10 ml)</t>
  </si>
  <si>
    <t>Dexak 50, 50mg/2ml, inj.,5 amp</t>
  </si>
  <si>
    <t>Dexamethason tabl 1mg , 20 szt</t>
  </si>
  <si>
    <t>Dexamethason zawies. do oczu 0,1%/ 5 ml</t>
  </si>
  <si>
    <t>Dexamytrex maść do oczu 3 g</t>
  </si>
  <si>
    <t>Dexapolcort aerosol  do stos.na skóre, 32,5 g,  55ml</t>
  </si>
  <si>
    <t>Dexdor inj.,4 fiolki, 0,1mg/1ml, 4 ml</t>
  </si>
  <si>
    <t>DHC Continus 60 mg, tabl.o zmod.uwal.,  60 szt</t>
  </si>
  <si>
    <t xml:space="preserve">Diclofenac czopki 100 mg, 10 szt </t>
  </si>
  <si>
    <t>Digoxin tabl 0,1mg , tabl.,30 szt</t>
  </si>
  <si>
    <t>Dihydroergotaminum  2mg/g, krople doustne, 15g</t>
  </si>
  <si>
    <t>Diltiazemum 120 mg, tabl.pow, 30 szt</t>
  </si>
  <si>
    <t>Diltiazemum 60mg, tabl.powl , 60 szt</t>
  </si>
  <si>
    <t>Diosminum 500 mg, tabl.pow., 60szt</t>
  </si>
  <si>
    <t>Diphergan 10mg, draż., 20 szt</t>
  </si>
  <si>
    <t>Diphergan 25mg, draż., 20 szt</t>
  </si>
  <si>
    <t>Diprophos (5,43 mg +2,63 mg) / 1ml , inj., 5 amp</t>
  </si>
  <si>
    <t>Dithranol 5g, rec. (nie zamieniać opakowania)</t>
  </si>
  <si>
    <t>Dolcontral 100 mg/ 2ml, inj., 10 amp</t>
  </si>
  <si>
    <t>Dopegyt tabl 250 mg , 50 szt</t>
  </si>
  <si>
    <t>Doxepin 10mg , kaps., 30szt.</t>
  </si>
  <si>
    <t>Doxepin 25mg kaps. ,30 szt</t>
  </si>
  <si>
    <t>Duomox 1g, tabl, 20 tabl.</t>
  </si>
  <si>
    <t>Duphaston 10mg, tabl.powl., 20 szt</t>
  </si>
  <si>
    <t>Durogesic 25 mcg/h, plaster TTS, 5 szt</t>
  </si>
  <si>
    <t>Durogesic 50 mcg/h, plaster TTS, 5 szt</t>
  </si>
  <si>
    <t>Effox long 50mg, tabl.o pow.uwal., 30 szt</t>
  </si>
  <si>
    <t>Efient 10 mg, tabl.powl., 28 szt,</t>
  </si>
  <si>
    <t>Elocom  30g, maść 0,1%</t>
  </si>
  <si>
    <t>Emla krem 30g (25mg+25mg)/g</t>
  </si>
  <si>
    <t>Encorton 0,02g, tabl., 20 tabl.</t>
  </si>
  <si>
    <t>Encorton 10mg, tabl., 20 szt</t>
  </si>
  <si>
    <t>Encorton 5mg, tabl., 100 szt</t>
  </si>
  <si>
    <t>Enema płyn 150 ml</t>
  </si>
  <si>
    <t>Enfamil AR 2 400 g</t>
  </si>
  <si>
    <t>Enterol 250 mg, kaps., 10 szt</t>
  </si>
  <si>
    <t>Ephedrinum hydrochlor  10g, rec.</t>
  </si>
  <si>
    <t>Ephedrinum hydrochlor inj 25mg/ 1ml, inj., 10 amp</t>
  </si>
  <si>
    <t>Erytromycyni maść do oczu 0,5% (Cussi), 3,5 g</t>
  </si>
  <si>
    <t>Escitalopramum 0,005 g, tabl. powl. 28 tabl.</t>
  </si>
  <si>
    <t>Escitalopramum 0,010 g, tabl. powl. 28 tabl.</t>
  </si>
  <si>
    <t>Esputicon kap 50 mg, szt 100</t>
  </si>
  <si>
    <t>Esputicon krople 5 g (980mg/g)</t>
  </si>
  <si>
    <t>Etanol 70% , płyn ,1000ml</t>
  </si>
  <si>
    <t>Etanol 96% , płyn, 1000ml</t>
  </si>
  <si>
    <t>Euceryna apteczna 1000 g, rec.</t>
  </si>
  <si>
    <t>Etykietki „zewnętrznie” - pomarańczowe x 50 szt.</t>
  </si>
  <si>
    <t>Kapsułki skrobiowe Nr 4, 500 szt.</t>
  </si>
  <si>
    <t xml:space="preserve">Nakrętki śr. 28 mm x 100 szt. </t>
  </si>
  <si>
    <t>Zakraplacz wyjałow. 18 mm, 10 szt.</t>
  </si>
  <si>
    <t>Razem</t>
  </si>
  <si>
    <t>.............................................</t>
  </si>
  <si>
    <t>Podpis  osoby  uprawnionej</t>
  </si>
  <si>
    <t>Zadanie 2.  Leki grupa II – potrzeby miesięczne</t>
  </si>
  <si>
    <t xml:space="preserve">Euthyrox N 100, 100 mcg, tabl, 100 szt. </t>
  </si>
  <si>
    <t xml:space="preserve">Euthyrox N 150, 150 mcg,  tabl, 100 szt. </t>
  </si>
  <si>
    <t>Euthyrox N 25 , 25 mcg, tabl., 100 szt</t>
  </si>
  <si>
    <t>Euthyrox N 50, 50 mcg, tabl., 100 tabl.</t>
  </si>
  <si>
    <t xml:space="preserve">Euthyrox N 75, 75 mcg, tabl, 100 szt. </t>
  </si>
  <si>
    <t>Ezetrol tabl, 10 mg, 28 szt</t>
  </si>
  <si>
    <t>Fenactil inj domięśn. 25Mg / 5 ml, 5 amp</t>
  </si>
  <si>
    <t>Fenactil inj. dożyl. 50Mg /2 ml, 10 amp</t>
  </si>
  <si>
    <t>Fenactil krople 4% 10g</t>
  </si>
  <si>
    <t>Fenoterol 0,5mg/10ml, inj., 15 amp.</t>
  </si>
  <si>
    <t>Finasteridum 5 mg, tabl.powl., 30 szt</t>
  </si>
  <si>
    <t>Finlepsin 400 retard , 400 mg, 30 szt, tabl.p.uw</t>
  </si>
  <si>
    <t>Fix rumianek 1,5 g, 30 szt</t>
  </si>
  <si>
    <t>Flegamin syr. 2Mg/5ml, 120 ml  (dla dzieci)</t>
  </si>
  <si>
    <t>Flegamina syrop 4 mg/5ml, 120 ml</t>
  </si>
  <si>
    <t>Flegamina tabl 8mg, 40 szt</t>
  </si>
  <si>
    <t>Floxal 0,3%, krople do oczu, 5ml</t>
  </si>
  <si>
    <t>Floxal maść 0,3% (3 g)</t>
  </si>
  <si>
    <t>Fluanxol 3mg, tabl.dra., 50  szt</t>
  </si>
  <si>
    <t>Fluanxol depot 20mg/1ml, inj., 1 amp</t>
  </si>
  <si>
    <t>Flucinar maść 15g ( 0,25 mg/g)</t>
  </si>
  <si>
    <t>Flucinar żel 15g (0,25mg/g)</t>
  </si>
  <si>
    <t xml:space="preserve">Fluconazole syrop 50 mg/10 ml, 150ml </t>
  </si>
  <si>
    <t>Folik 0,4mg, tabl., 30 szt.</t>
  </si>
  <si>
    <t>Fortrans proszek 74g , 50 sasz</t>
  </si>
  <si>
    <t>Furagin tabl 50mg, tabl., 30 szt</t>
  </si>
  <si>
    <t>Gabapentin 300, kaps.twarde 100 kaps.</t>
  </si>
  <si>
    <t>Gelatum Alum Phosp  płyn , 250 g</t>
  </si>
  <si>
    <t>Glypressin roztw. do wstrz. 1 mg, 5 amp a 8,5 ml</t>
  </si>
  <si>
    <t>Glucagen inj. 1Mg, 1 fiol (+ rozp.)</t>
  </si>
  <si>
    <t>Glucobay tabl. 50 mg, 30 szt</t>
  </si>
  <si>
    <t>Glucophage XR 1000 mg, tabl o przedł.uwal, 30 tabl</t>
  </si>
  <si>
    <t>Glucophage XR 500 mg, tabl., 60 szt.</t>
  </si>
  <si>
    <t>Glucophage XR 750 mg, tabl., 60 szt.</t>
  </si>
  <si>
    <t>Glucosum 200 mg/ml, 10 amp (nie zamieniać opakowania)</t>
  </si>
  <si>
    <t>Glucosum 400 mg/ml, 10 amp. (nie zamieniać opakowania)</t>
  </si>
  <si>
    <t>Glucosum 400 mg/ml, 50 amp</t>
  </si>
  <si>
    <t>Glucosum 75g subst</t>
  </si>
  <si>
    <t>Glycerolum  86%, płyn, 1000 g,</t>
  </si>
  <si>
    <t>Gopten 0,5 mg, tabl, 28 szt, kaps.twarde</t>
  </si>
  <si>
    <t>Gopten 2 mg, tabl, 28 szt, kaps.twarde</t>
  </si>
  <si>
    <t>Gutron 2,5mg, tabl., 20 szt</t>
  </si>
  <si>
    <t>Halidor tabl. 100 mg, 60 szt</t>
  </si>
  <si>
    <t>Haloperidol inj 5mg/1ml, 10 amp</t>
  </si>
  <si>
    <t>Haloperidol krople 2mg/1ml, 10ml</t>
  </si>
  <si>
    <t>Haloperidol tabl 1mg, 40 szt</t>
  </si>
  <si>
    <t>Haloperidol tabl 5mg, 30 szt</t>
  </si>
  <si>
    <t>HandiHaler aparat do inhalacji Spiriva</t>
  </si>
  <si>
    <t>Heminevrin 300mg, kaps., 100 szt</t>
  </si>
  <si>
    <t>Hemofer prolong 105mgFe2+, draż., 30 szt</t>
  </si>
  <si>
    <t>Hemorol czopki 12 szt</t>
  </si>
  <si>
    <t>Hepa-Merz 0,5 g /ml, 10 ml, inj., 10 amp</t>
  </si>
  <si>
    <t xml:space="preserve">Heparinum 300 j.m./g, krem 20g </t>
  </si>
  <si>
    <t>Hydrocortison 0,02 g, tabl., 20 tabl.</t>
  </si>
  <si>
    <t>Hydrokortisonum 10g, rec. (nie zamieniać opakowania)</t>
  </si>
  <si>
    <t>Hydroxyzinum 1,6 mg/g, syrop, 250g</t>
  </si>
  <si>
    <t>Hydroxyzinum 100 mg/ 2ml, inj., 5 amp</t>
  </si>
  <si>
    <t>Hygroton  tabl. 50 mg, 20 szt</t>
  </si>
  <si>
    <t>Ibuprofen 200 mg, tabl., 60 szt</t>
  </si>
  <si>
    <t>Ibuprofenum (100mg/5ml), zawiesina, 100g</t>
  </si>
  <si>
    <t>Iclopid 250mg, tabl powl., 60 tabl.</t>
  </si>
  <si>
    <t>Imipenem+Cilastatin, 500+500mg, 10 fiol.</t>
  </si>
  <si>
    <t>Imuran 50 mg, tabl., 100 szt</t>
  </si>
  <si>
    <t>Indocollyre krople do oczu, 0,1%, 5 ml</t>
  </si>
  <si>
    <t>Ins. Actrapid penfill 300 j.m./3 ml, 5 wkł</t>
  </si>
  <si>
    <t>Ins. Humalog 300 j.m./3ml, inj., 5 wkł</t>
  </si>
  <si>
    <t>Ins. Humalog mix 25, 300 j.m./3ml, 5 wkł</t>
  </si>
  <si>
    <t>Ins. Humalog mix 50, 300 j.m./3ml, 5 wkł</t>
  </si>
  <si>
    <t>Ins. Humulin M3 300 j.m./3ml, inj.,5 wkł</t>
  </si>
  <si>
    <t>Ins. Humulin N 300 j.m./3ml, inj., 5 wkł</t>
  </si>
  <si>
    <t>Ins. Humulin R 300 j.m./3ml, inj., 5 wkł</t>
  </si>
  <si>
    <t>Ins. Insulatard penfill 300j. m./3ml, 5 wkł</t>
  </si>
  <si>
    <t>Ins. Levemir penfill 300j. m./3ml, 5 wkł</t>
  </si>
  <si>
    <t>Ins. Mixtrad 30 penfill 300 j.m./3ml, 5 wkł</t>
  </si>
  <si>
    <t>Ins. Mixtrad 50 penfill 300 j.m./3ml, 5 wkł</t>
  </si>
  <si>
    <t>Ins. Novomix 30 penfill 300 j.m./3ml, 5 wkł</t>
  </si>
  <si>
    <t>Ins. Novomix 50 penfill 300 j.m. /3ml, 5 wkł</t>
  </si>
  <si>
    <t>Ins. Novorapid penfill 300 j.m /3ml, 5 wkł</t>
  </si>
  <si>
    <t>Iporel tabl. 75mcg, tabl., 50 szt</t>
  </si>
  <si>
    <t>Invanz proszek do przyg. konc. do sporz. roztw. do infuzji, 1g, fiol.</t>
  </si>
  <si>
    <t>fiol.</t>
  </si>
  <si>
    <t>Iruxol Mono 1,2 j.m./g 20 g maść</t>
  </si>
  <si>
    <t>Isoptin 40 mg, 40 tabl.</t>
  </si>
  <si>
    <t>Isoptin SR 120 mg, tabl.pow., 40 szt.</t>
  </si>
  <si>
    <t>Itraconazolum kaps, 100mg, kaps,  28 szt</t>
  </si>
  <si>
    <t>Izomaltozyd żelaza  0,5 g/5ml, 5 amp</t>
  </si>
  <si>
    <t>Izomaltozyd żelaza 1000 0,1 g/1ml, 5 amp</t>
  </si>
  <si>
    <t>Izomaltozyd żelaza 1000,  0,1g/2ml, 25 amp</t>
  </si>
  <si>
    <t xml:space="preserve">Jodum subst. 5 g </t>
  </si>
  <si>
    <t>Jodyna płyn , 100g (nie zamieniać opakowania)</t>
  </si>
  <si>
    <t>Kaldyum 600 mg,kaps.o przed.uwal., 100 szt.</t>
  </si>
  <si>
    <t>Kalipoz  prolong. tabl. o przedł.uwaln, 60 tabl</t>
  </si>
  <si>
    <t>Kalium bromatum 250 g, rec. (nie zamieniać opakowania)</t>
  </si>
  <si>
    <t xml:space="preserve">Karbagen tabl. powl. 0,3g  x 50 szt. </t>
  </si>
  <si>
    <t>Karbagen tabl. powl. 0,6g  x 50 szt.</t>
  </si>
  <si>
    <t>Kalium hypermanganicum 5g (nie zamieniać opakowania)</t>
  </si>
  <si>
    <t>Kalium jodatum 10g</t>
  </si>
  <si>
    <t>Kalium syr. 150 ml</t>
  </si>
  <si>
    <t>Kreon 25000, kaps.dojel., 50 kaps.</t>
  </si>
  <si>
    <t>Krople miętowe 35g</t>
  </si>
  <si>
    <t>Krople żołądkowe 35g</t>
  </si>
  <si>
    <t>Lacidofil kaps. 60 szt</t>
  </si>
  <si>
    <t>Lacipil  4 mg, tabl.pow., 28 tabl</t>
  </si>
  <si>
    <t>Lactulose MIP 200 ml</t>
  </si>
  <si>
    <t>Lactulosum-MIP 500 ml</t>
  </si>
  <si>
    <t>Lanolinum anhydr.1000 g, rec.</t>
  </si>
  <si>
    <t>Laticort 0,1%, 1mg/g, krem, 15g</t>
  </si>
  <si>
    <t>Laticort 0,1%, 1mg/g, maść 15g</t>
  </si>
  <si>
    <t>Lamitrin tabl. 0,025g, 30 szt.</t>
  </si>
  <si>
    <t>Lamitrin tabl. 0,05g, 30 szt.</t>
  </si>
  <si>
    <t>Lamitrin tabl. 0,1g,  30 szt.</t>
  </si>
  <si>
    <t>Lidocainum aerosl 38g 10 %</t>
  </si>
  <si>
    <t>Lignocainum 2% inj 2ml , 10 amp</t>
  </si>
  <si>
    <t>Lignocainum 2% inj 400mg/20ml,inj., 5 amp</t>
  </si>
  <si>
    <t>Lincocin  500 mg, kaps.,12 szt.</t>
  </si>
  <si>
    <t>Linomag maść 30g</t>
  </si>
  <si>
    <t>Lipanthyl supra 160 mg,tabl.powl, 30 szt.</t>
  </si>
  <si>
    <t>Lipanthyl supra 215mg, tabl.powl., 30 tabl.</t>
  </si>
  <si>
    <t>Lisinopril 10 mg x 28</t>
  </si>
  <si>
    <t>Lithium carbonicum 250mg, tabl., 60 szt</t>
  </si>
  <si>
    <t>Lorinden A maść 15g</t>
  </si>
  <si>
    <t>Lorinden C maść 15g</t>
  </si>
  <si>
    <t>Lotensin 10 mg , tabl.powl., 28 tabl.</t>
  </si>
  <si>
    <t>Lotensin 5 mg, tabl.powl., 28 szt.</t>
  </si>
  <si>
    <t>Luminalum tabl. 15 mg, 10 szt</t>
  </si>
  <si>
    <t xml:space="preserve">Luminalum czopki 15 mg, 10 szt </t>
  </si>
  <si>
    <t xml:space="preserve">Luminalum natr 10g, rec. </t>
  </si>
  <si>
    <t>Luminalum,  tabl, 100 mg, 10 szt</t>
  </si>
  <si>
    <t>Lutenina tabl.dopochwowe  0,05g, 30 szt</t>
  </si>
  <si>
    <t>Lutenina tabl.podjęzykowe  0,05g, 30 szt</t>
  </si>
  <si>
    <t>Madopar 125 mg, tabl., 100 szt.</t>
  </si>
  <si>
    <t>Madopar 250 mg, 100 tabl</t>
  </si>
  <si>
    <t>Madopar 62,5 mg, kaps, 100 szt</t>
  </si>
  <si>
    <t xml:space="preserve">Madopar HBS 100 mg+25mg, kaps, 100 szt </t>
  </si>
  <si>
    <t>Marcaine spinal Heavy 0,5% 4ml, inj., 5 amp</t>
  </si>
  <si>
    <t>Masło kakaowe,100g (wiórki), rec. (nie zamieniać opakowania)</t>
  </si>
  <si>
    <t>Maść Cholesterolowa 500g, rec.</t>
  </si>
  <si>
    <t>Maść z wit. A a 25g ochronna</t>
  </si>
  <si>
    <t>Mentho-paraffinol, płyn, 125g</t>
  </si>
  <si>
    <t>Meprelon  4mg, tabl., 30 szt.</t>
  </si>
  <si>
    <t xml:space="preserve">Meprelon 16mg, tabl.,  30 szt. </t>
  </si>
  <si>
    <t>Methotrexat 2,5 mg, tabl., 50 szt</t>
  </si>
  <si>
    <t>Methotrexat 5 mg, tabl., 50 szt</t>
  </si>
  <si>
    <t>Mianserinum 10mg, tabl.powl., 30 szt</t>
  </si>
  <si>
    <t>Mianserinum 30mg, tabl., 20 szt</t>
  </si>
  <si>
    <t>Miflonide 400 mcg, 60 kaps.</t>
  </si>
  <si>
    <t>Milgamma N inj, 5 amp, 2ml</t>
  </si>
  <si>
    <t>Milurit 300 mg, tabl.,  30 szt</t>
  </si>
  <si>
    <t>Miostat 0,01% 1,5ml, inj., 12 fiol</t>
  </si>
  <si>
    <t>Mleko NAN pro H.A. 1, proszek od urodzenia, 400g</t>
  </si>
  <si>
    <t>Mleko NAN H.A. , płyn, 90ml</t>
  </si>
  <si>
    <t>Molsidomina tabl 2mg, tabl., 30 szt</t>
  </si>
  <si>
    <t>Molsidomina tabl 4mg, tabl.,  30 szt</t>
  </si>
  <si>
    <t>Monovisc inj 88 mg/4 ml amp/strzy</t>
  </si>
  <si>
    <t>Mova nitrat pipette, 10mg/ml; 0,5ml, krople do oczu, 50 pipet</t>
  </si>
  <si>
    <t>Mucosolvan 7,5mg /1ml, płyn do inhal, 100 ml</t>
  </si>
  <si>
    <t>Mydocalm 50mg, tabl.powl., 30 szt</t>
  </si>
  <si>
    <t>Naclof  0,1 %, (1mg/ml), krople do oczu, 5 ml</t>
  </si>
  <si>
    <t>Naclofen, 75 mg/3 ml, inj, 5 amp</t>
  </si>
  <si>
    <t>Naloxonum 0,4mg/ 1ml, inj., 10 amp</t>
  </si>
  <si>
    <t>Naproxenum tabl 250 mg, 50 szt</t>
  </si>
  <si>
    <t>Naproxenum tabl 500 mg,  20 szt</t>
  </si>
  <si>
    <t>Naproxenum żel 10% 50g</t>
  </si>
  <si>
    <t>Natrium bromatum 250g, rec. (nie zamieniać opakowania)</t>
  </si>
  <si>
    <t>Natrium thiosul. 50G, rec. (nie zamieniać opakowania)</t>
  </si>
  <si>
    <t>Nebivololum 5 mg, tabl., 28 szt</t>
  </si>
  <si>
    <t>Neo-Pancreatinum forte, 10000j., kaps., 50 szt</t>
  </si>
  <si>
    <t>Neomycinum maść do oczu 0,5 %, 3 g</t>
  </si>
  <si>
    <t>Neorelium 5 mg, tabl.powl., 20 szt</t>
  </si>
  <si>
    <t>Neospasmina 1250g, syrop, 992 ml</t>
  </si>
  <si>
    <t>Neosynephrin- Pos, krople do oczu, 10% ,10ml</t>
  </si>
  <si>
    <t>Neurotp retard 300 mg, tabl.o przed.uw., 50 szt</t>
  </si>
  <si>
    <t>Nicergolin 10mg, tabl powl.,30 tabl.</t>
  </si>
  <si>
    <t>Nifuroksazyd , 0,1 g , tabl.pow., 24 szt</t>
  </si>
  <si>
    <t>Nifuroksazyd zaw. 220 mg/5 ml, 90ml</t>
  </si>
  <si>
    <t>Nimotop S tabl.powl.,0,03 g , 100 szt</t>
  </si>
  <si>
    <t>Nitracor, 10 mg/5 ml, inj doż, wlew, 50 amp</t>
  </si>
  <si>
    <t>Nitrazepam 5mg, tabl., 20 szt</t>
  </si>
  <si>
    <t>Nitrendypina 10mg, tabl., 30 szt</t>
  </si>
  <si>
    <t>Nitrendypina 20mg, tabl., 30 szt</t>
  </si>
  <si>
    <t>Nitromint (0,4mg/dawkę) aeros., 11 g (200 dawek)</t>
  </si>
  <si>
    <t>Nivalin 2,5mg /1 ml, inj , 10 amp.</t>
  </si>
  <si>
    <t>Nivalin 5mg /1ml, inj., 10 amp.</t>
  </si>
  <si>
    <t>Norfloxacinum tabl, 400mg, tabl. powl, 20 szt</t>
  </si>
  <si>
    <t>Novo Fine igły 30 G (0,3x8mm) , 7 szt</t>
  </si>
  <si>
    <t>Nutramigen 1,425g</t>
  </si>
  <si>
    <t xml:space="preserve">Nutramigen 2,425g </t>
  </si>
  <si>
    <t>Zadanie 3. Leki grupa III – potrzeby miesięczne</t>
  </si>
  <si>
    <t>Nystatyna 100 000 jm, tabl.dopoch., 10 szt</t>
  </si>
  <si>
    <t>Nystatyna tabl. 500 000 jm, tabl.dojeli., 16 szt</t>
  </si>
  <si>
    <t>Nystatyna zaw. 2.400 000 j/24ml, 1fiol</t>
  </si>
  <si>
    <t>Ornithine inj. 500mg / 5ml, inj.doż., 10 amp</t>
  </si>
  <si>
    <t>Oxcarbazepinum tabl powl, 0,15 g, 50 tabl</t>
  </si>
  <si>
    <t>Oxcarbazepinum tabl powl, 0,3 g, 50 tabl</t>
  </si>
  <si>
    <t>Oxodil 12 mcg, kaps, 60 szt.</t>
  </si>
  <si>
    <t>Oxsoralen 0,01g, tabl, 50 tabl.,</t>
  </si>
  <si>
    <t>Oxycodonum inj., 0,01g/1ml, 10 amp</t>
  </si>
  <si>
    <t>Oxycodonum inj., 0,02g/2ml, 10 amp</t>
  </si>
  <si>
    <t>Oxycontin  0,01, 60 tabl. o przedł. Uwal.</t>
  </si>
  <si>
    <t>Oxycontin 0,02 x 60 tabl, tabl o przedł.uwal</t>
  </si>
  <si>
    <t>Oxycontin 5 mg, tabl. o przedł. uwal,  60 szt</t>
  </si>
  <si>
    <t>Oxycort maść 10g</t>
  </si>
  <si>
    <t>Oxytocin inj. 5 jm/ 1ml ,10 amp</t>
  </si>
  <si>
    <t>Pabal inj. 0,1mg/1ml, 5 amp</t>
  </si>
  <si>
    <t>Papaverinum hydrochlor. inj. 20mg/ml , 2 ml, 10 amp</t>
  </si>
  <si>
    <t>Paracetamol  czopki 125mg, 10 szt.</t>
  </si>
  <si>
    <t>Paracetamol 500 mg, tabl., 20 szt</t>
  </si>
  <si>
    <t xml:space="preserve">Paracetamol 80mg, czopki, 10 szt </t>
  </si>
  <si>
    <t>Paracetamol czopki 250mg, 10 szt</t>
  </si>
  <si>
    <t>Paracetamol czopki 500 mg, 10 szt.</t>
  </si>
  <si>
    <t>Paraffinum liquid 800 g</t>
  </si>
  <si>
    <t>Parafinum liquid 100g (nie zamieniać opakowania)</t>
  </si>
  <si>
    <t>Paroxetinum,  tabl.powl, 20 mg , 30 szt</t>
  </si>
  <si>
    <t>Paski do glukometru Accu-Check Active - 50 pasków</t>
  </si>
  <si>
    <t>Paski do glukometru Accu-Check GO – 50 szt.</t>
  </si>
  <si>
    <t>Paski do glukometru One Touch Select 50 pasków</t>
  </si>
  <si>
    <t>Paski testowe do glukometru Ixell, 50 szt,</t>
  </si>
  <si>
    <t>Penthaerythritol comp tabl., 20 szt</t>
  </si>
  <si>
    <t>Perazinum 100mg , tabl, 30 szt</t>
  </si>
  <si>
    <t>Perazinum 25mg, tabl., 20 szt</t>
  </si>
  <si>
    <t>Perlinganit inj.doż, 10 mg/10ml,  10 amp</t>
  </si>
  <si>
    <t>Phenazolinum inj. 100 mg/2 ml, 10 amp.</t>
  </si>
  <si>
    <t>Phenobarbitalum 10g, rec.</t>
  </si>
  <si>
    <t>Phenytoinum tabl. 100 mg, 60 szt</t>
  </si>
  <si>
    <t>Pigmentum castelani  płyn na skórę, 50g</t>
  </si>
  <si>
    <t>Pilocarpinum krople do oczu 2% , 10 ml</t>
  </si>
  <si>
    <t>Piroxicam 10mg, tabl.powl., 20 szt</t>
  </si>
  <si>
    <t>Piroxicam 20mg, tabl.powl., 20 szt</t>
  </si>
  <si>
    <t>Pix liquida Pini (prodermina) 50g rec. (nie zamieniać opak.)</t>
  </si>
  <si>
    <t xml:space="preserve">Polfergan 0,1% ,syrop 150ml </t>
  </si>
  <si>
    <t>Polprazol 40 mg, fiol.do wlewów doż, 1fiol</t>
  </si>
  <si>
    <t>fiolka</t>
  </si>
  <si>
    <t>Polstigminum 0,5mg/ 1ml, inj., 10 amp</t>
  </si>
  <si>
    <t xml:space="preserve">Posorutin krople do oczu, 50g/1ml, 10 ml </t>
  </si>
  <si>
    <t>Pridinol  5mg,  tabl., 50 szt</t>
  </si>
  <si>
    <t>Primacor 0,01g, tabl.powl, 60 tabl.</t>
  </si>
  <si>
    <t xml:space="preserve">Prolia 60 mg/1ml,  1 amp/strz </t>
  </si>
  <si>
    <t>Promazin 100mg, tabl., 60 szt.</t>
  </si>
  <si>
    <t>Promazin 25mg, tabl., 60 szt.</t>
  </si>
  <si>
    <t>Promazin 50 mg,tabl.,  60 szt</t>
  </si>
  <si>
    <t>Propranolol tabl. 10mg, 50 szt</t>
  </si>
  <si>
    <t>Propranolol tabl. 40mg, 50 szt</t>
  </si>
  <si>
    <t>Prontosan 350 ml</t>
  </si>
  <si>
    <t>Protaminum sulf. Inj, 50 mg/5ml , 1 amp</t>
  </si>
  <si>
    <t>Pulmonektomia 0,5 mg/ 1ml, 2ml, 20 poj, do nebulizacji, wskazanie: zespół krupu – ostra krtań, tchawica i oskrzela</t>
  </si>
  <si>
    <t>Pyralginum 100g, rec. (nie zamieniać opakowania)</t>
  </si>
  <si>
    <t>Ropimol 5 mg/ml, 5 amp a 10 ml</t>
  </si>
  <si>
    <t>Rispolept Consta 0,025 g</t>
  </si>
  <si>
    <t>Rispolept Consta 0,0375 g</t>
  </si>
  <si>
    <t>Rispolept Consta 0,05 g</t>
  </si>
  <si>
    <t>Ranopril 10mg, tabl., 28 szt.</t>
  </si>
  <si>
    <t>Ranopril 5mg, tabl., 28 szt.</t>
  </si>
  <si>
    <t>Reasec tabl. 20 szt</t>
  </si>
  <si>
    <t>Relanium 10 ml/2ml, inj., 50 amp</t>
  </si>
  <si>
    <t>Relsed 10mg/ 2,5ml, 5 wlewek</t>
  </si>
  <si>
    <t>Relsed 5mg/ 2,5ml, 5 wlewek</t>
  </si>
  <si>
    <t>Resorcinum 50g, rec. (nie zamieniać opakowania)</t>
  </si>
  <si>
    <t>Risperidon 1 mg, tabl.powl.,  20 szt</t>
  </si>
  <si>
    <t>Risperidon 2 mg, tabl.powl., 20 szt</t>
  </si>
  <si>
    <t>Risperidon 3 mg, tabl.powl., 20 szt</t>
  </si>
  <si>
    <t>Risperidon 4 mg, tabl.powl., 20 szt</t>
  </si>
  <si>
    <t>Rivanol 0,1%, 100g (nie zamieniać opakowania)</t>
  </si>
  <si>
    <t>Rivanol 0,1%, 250g (nie zamieniać opakowania)</t>
  </si>
  <si>
    <t>Rivanol 0,1%, 500g (nie zamieniać opakowania)</t>
  </si>
  <si>
    <t>Rivaroxabanum 15, tabl.powl, 0,015 g, 100 tabl</t>
  </si>
  <si>
    <t>Rivaroxabanum 20, tabl.powl, 0,02g, 100 tabl</t>
  </si>
  <si>
    <t>Rytmonorm inj. 70 mg/ 20ml, 5 amp</t>
  </si>
  <si>
    <t>Rytmonorm tabl., 0,15 g, 20 tabl (nie zamieniać)</t>
  </si>
  <si>
    <t>Rytmonorm tabl., 0,30 g, 20 tabl (nie zamieniać)</t>
  </si>
  <si>
    <t>Sachol żel 10g</t>
  </si>
  <si>
    <t>Salofalk 500 , czopki, 30 szt.</t>
  </si>
  <si>
    <t>Salvia – fix, 30 torebek</t>
  </si>
  <si>
    <t>Scopolan draż 10mg ,30 szt</t>
  </si>
  <si>
    <t>Sevoflurane , płyn wziewny do zniecz.og., fabrycznie zamontowany adapter do butelki 250ml</t>
  </si>
  <si>
    <t xml:space="preserve">Sevredol tabl. powl, 20mg, 20 tabl. </t>
  </si>
  <si>
    <t xml:space="preserve">Smecta sasz. x 30 </t>
  </si>
  <si>
    <t>Sofnolime granulat 4,5kg</t>
  </si>
  <si>
    <t xml:space="preserve">Sol. Aquosa Pyoctanini 1% 20g </t>
  </si>
  <si>
    <t xml:space="preserve">Sol. Formalini 10% 1kg </t>
  </si>
  <si>
    <t>Sol. Spirituosa Pyoctanini 1% 20 ml</t>
  </si>
  <si>
    <t xml:space="preserve">Somatostatin 3mg, inj., 1 szt. </t>
  </si>
  <si>
    <t>Sorbifer durules tabl. powlekane x 50 szt</t>
  </si>
  <si>
    <t>Spir. salicylowy 100g, 2% (nie zamieniać opakowania)</t>
  </si>
  <si>
    <t>Spir. salicylowy 800 g ,2%</t>
  </si>
  <si>
    <t>Spiriva kaps. 0,018mg, 90 kaps.</t>
  </si>
  <si>
    <t xml:space="preserve">Spironol 100 mg, tabl.powl.,  20 szt </t>
  </si>
  <si>
    <t xml:space="preserve">Spironol 25 mg tabl., 100 szt. </t>
  </si>
  <si>
    <t>Spironol 25mg, tabl., 20 szt</t>
  </si>
  <si>
    <t>Sudocrem 250g</t>
  </si>
  <si>
    <t>Sudocrem krem 125g (nie zamieniać opakowania)</t>
  </si>
  <si>
    <t>Sulfarinol krople do nosa 20 ml</t>
  </si>
  <si>
    <t>Sulfur ppt. 100G, rec. (nie zamieniać opakowania)</t>
  </si>
  <si>
    <t>Sulperazon 2 g, 1 fiolka</t>
  </si>
  <si>
    <t>Sulpiryd 100mg, kaps., 24 szt</t>
  </si>
  <si>
    <t>Sulpiryd 200 mg, tabl., 30 szt.</t>
  </si>
  <si>
    <t>Sulpiryd 50mg, kaps., 24 szt</t>
  </si>
  <si>
    <t>Surgispon special, gąbka hemost, 80x50x1mm,  20 szt</t>
  </si>
  <si>
    <t xml:space="preserve">Surgispon standard , gąbka hemost., 80x50x10 mm, 10 szt </t>
  </si>
  <si>
    <t>Sylimarol 35mg, draż., 60 szt</t>
  </si>
  <si>
    <t>Symbicort turbuhaler 160/4,5 ; proszek do inhalacji</t>
  </si>
  <si>
    <t>Symbicort turbuhaler 320/9 ; proszek do inhalacji</t>
  </si>
  <si>
    <t>Symlosin SR, 0,4 mg, 30 szt, kaps.o przedł.uw.</t>
  </si>
  <si>
    <t>Tachyben* amp, 25 mg/5ml, 5 amp</t>
  </si>
  <si>
    <t>Tachyben* amp, 50 mg/10ml, 5 amp</t>
  </si>
  <si>
    <t>Talcum x 100g (nie zamieniać opakowania)</t>
  </si>
  <si>
    <t>Tamiflu kaps., 0,075g, 10 kaps.</t>
  </si>
  <si>
    <t>Taninum album. Tabl. 0,5 g, 20 szt</t>
  </si>
  <si>
    <t>Terso krople do oczu 8 ml</t>
  </si>
  <si>
    <t>Test ciążowy płytkowy</t>
  </si>
  <si>
    <t>Tetracyclinum 250 mg, tabl.powl., 16 szt.</t>
  </si>
  <si>
    <t>Theospirex 20mg/1ml, 5 amp, 10 ml</t>
  </si>
  <si>
    <t>Theospirex ret 150mg, tabl.powl., 50 szt</t>
  </si>
  <si>
    <t>Theospirex ret. 300Mg, tabl.powl,  50szt</t>
  </si>
  <si>
    <t>Thiamazolum  tabl powl,  5mg, 50 szt</t>
  </si>
  <si>
    <t>Thiocodin tabl. 10szt</t>
  </si>
  <si>
    <t>Thyrosan 50mg, tabl.,20 szt</t>
  </si>
  <si>
    <t>Thyrozol 10 mg, tabl.powl., 50 szt</t>
  </si>
  <si>
    <t>Thyrozol 20 mg, tabl.powl., 50 szt</t>
  </si>
  <si>
    <t>Tinctura Convallariae  titr.,nalew 250g rec.</t>
  </si>
  <si>
    <t>Tinctura Crataegi 250g rec.</t>
  </si>
  <si>
    <t>Tinctura Valerianae 250g rec.</t>
  </si>
  <si>
    <t>Tisercin 25mg, tabl.powl., 50 szt.</t>
  </si>
  <si>
    <t>Tobrex krople 0,3%,  5ml</t>
  </si>
  <si>
    <t>Tobrex maść do oczu 0,3 %, 3,5 g</t>
  </si>
  <si>
    <t>Topiramatum 25mg,  tabl. powl., 28 szt</t>
  </si>
  <si>
    <t>Torasemidum 10 mg , tabl., 30 tabl.</t>
  </si>
  <si>
    <t>Torasemidum 2,5mg, 30 tabl.</t>
  </si>
  <si>
    <t>Torasemidum 5 mg, tabl., 30 tabl.</t>
  </si>
  <si>
    <t>Torecan 6,5 mg/1ml, inj., 5 amp</t>
  </si>
  <si>
    <t>Thealoz Duo gel x 30 minimsów</t>
  </si>
  <si>
    <t>Tiapridum 0,1g, 20 tabl.</t>
  </si>
  <si>
    <t>Tritico CR 150 mg, 60 tabl.</t>
  </si>
  <si>
    <t>Transtec Syst. Transderm TTS  35 mcg/H , 5 plast</t>
  </si>
  <si>
    <t>Transtec Syst. Transderm TTS 52,5 mcg/H , 5 plast</t>
  </si>
  <si>
    <t>Transtec Syst. Transderm TTS 70 mcg/H , 5 plast</t>
  </si>
  <si>
    <t>Trifas 20 inj., 0,02g/4 ml, 5 amp</t>
  </si>
  <si>
    <t>Trombina 400jm, 5 amp.</t>
  </si>
  <si>
    <t>Tuberculin PPD RT. 23, 10 fiol, 1,5 ml , inj.</t>
  </si>
  <si>
    <t>Ubretid amp, 0,5mg/1ml, 25 amp</t>
  </si>
  <si>
    <t>Urea pura 100g rec. (nie zamieniać opakowania)</t>
  </si>
  <si>
    <t>Vagothyl płyn 50 g, 36%</t>
  </si>
  <si>
    <t>Vancomycin MIP 1000 x 5 fiol</t>
  </si>
  <si>
    <t>Vancomycin MIP 500 x 5 fiol</t>
  </si>
  <si>
    <t>Vaselinum album 1000 g rec.</t>
  </si>
  <si>
    <t>Vaselinum flavum  1000 g rec.</t>
  </si>
  <si>
    <t>Venescin tabl draż  x 30</t>
  </si>
  <si>
    <t>Venlafaxinum ER 150 mg, kaps.przed.uw.,28 szt</t>
  </si>
  <si>
    <t>Venlafaxinum ER 37,50 mg, kaps.przed.uw., 28 szt</t>
  </si>
  <si>
    <t>Venlafaxinum ER 75 mg, kaps.przed.uw., 28 szt</t>
  </si>
  <si>
    <t>Ventolin 0,0025g/2,5ml, 20 amp, 0,1%, płyn do inhalacji</t>
  </si>
  <si>
    <t>Ventolin 0,005g/2,5ml, 20amp, 0,2% , płyn do inhalacji</t>
  </si>
  <si>
    <t xml:space="preserve">Ventolin aerosol 100mcg, 200 dawek </t>
  </si>
  <si>
    <t>Vermox  tabl.,100 mg,  6 szt</t>
  </si>
  <si>
    <t>Verospiron 50mg, kaps., 30 szt.</t>
  </si>
  <si>
    <t>Vessel DUEF inj. 600j. LS/ 2ml, 10 amp</t>
  </si>
  <si>
    <t>Viburcol N , 12 czop.</t>
  </si>
  <si>
    <t>Vigantoletten 1000 j.m., 30 tab</t>
  </si>
  <si>
    <t>Vinpocetine 5 mg, tabl, 100 szt</t>
  </si>
  <si>
    <t>Viregyt K  kaps.100mg, 50 szt</t>
  </si>
  <si>
    <t xml:space="preserve">Viru-Pos 3%, maść do oczu, 4,5g </t>
  </si>
  <si>
    <t>Vit A płyn 50000jm /1ml, krople ,10 ml</t>
  </si>
  <si>
    <t>Vit B1 25mg/1 ml, inj., 10 amp</t>
  </si>
  <si>
    <t>Vit B6  50mg/ 2ml, 5 amp</t>
  </si>
  <si>
    <t>Vit C 500 mg / 5ml, inj., 10 amp</t>
  </si>
  <si>
    <t>Vit E 400 mg, 30 szt</t>
  </si>
  <si>
    <t xml:space="preserve">Vit. A 2500 jm , kaps.elast, 50 szt </t>
  </si>
  <si>
    <t>Vit. B comp draż., 50 szt</t>
  </si>
  <si>
    <t>Vit. B1 25mg, tabl.,  50 szt</t>
  </si>
  <si>
    <t>Vit. B12 1000mcg/2ml: inj., 5 amp</t>
  </si>
  <si>
    <t>Vit. B2 3mg, tabl.powl., 50 szt</t>
  </si>
  <si>
    <t xml:space="preserve">Vit. B6 tabl. 50 mg , tabl., 50 szt </t>
  </si>
  <si>
    <t>Vit. C 200 mg, tabl.powl., 50 szt</t>
  </si>
  <si>
    <t>Vit. E 100 mg, kaps , 30 szt</t>
  </si>
  <si>
    <t>Vit. PP 200 mg, tabl., 20 szt</t>
  </si>
  <si>
    <t>Vitacon 10mg/1ml, inj.dom., 10 amp</t>
  </si>
  <si>
    <t xml:space="preserve">Vitacon tabl 0,01g x 30 </t>
  </si>
  <si>
    <t>Warfin tabl. 3mg, 100 szt</t>
  </si>
  <si>
    <t xml:space="preserve">Warfin tabl. 5mg, 100 szt </t>
  </si>
  <si>
    <t>Woda utleniona 3% ,1000g</t>
  </si>
  <si>
    <t>Woda utleniona 3%,100g (nie zamieniać opakowania)</t>
  </si>
  <si>
    <t>Xylocaine 2% 50ml, inj., 5 fiol</t>
  </si>
  <si>
    <t>Xylometazolin krople do nosa 0,1%, 10 ml</t>
  </si>
  <si>
    <t>Zarzio 30mln j/0,5ml; roztw.do wstrz.inf., 1 amp-strz,</t>
  </si>
  <si>
    <t>Zarzio 48mln j/0,5ml, roztw.do wstrz.inf., 1 amp-strz.</t>
  </si>
  <si>
    <t>Zincum oxydatum 250g rec. (nie zamieniać opakowania)</t>
  </si>
  <si>
    <t>Zofenil 7,5mg, tabl.powl., 28 tabl.</t>
  </si>
  <si>
    <t>Zofenil 30 mg, tabl. powl. 28 tabl.</t>
  </si>
  <si>
    <t>* wszystkie dawki od jednego producenta</t>
  </si>
  <si>
    <t>Zadanie nr 4. Leki grupa IV – potrzeby miesięczne</t>
  </si>
  <si>
    <t>Acard 0,150 g x 60 tabl. doj.</t>
  </si>
  <si>
    <t>Acenocumaral 4mg, tabl, 60 szt</t>
  </si>
  <si>
    <t>Adrenalina 0,1 %, inj., 1 mg/1 ml, 10 amp</t>
  </si>
  <si>
    <t>Allertec 10 mg, tabl, 30 szt</t>
  </si>
  <si>
    <t>Agapurin 100 mg, tab draż , 60 szt</t>
  </si>
  <si>
    <t>Amizepin 200 mg, tabl., 50 szt</t>
  </si>
  <si>
    <t>Aqua pro inj. 10 ml, inj., 100 amp</t>
  </si>
  <si>
    <t xml:space="preserve">Aqua pro inj. 5 ml, inj.,100 amp  </t>
  </si>
  <si>
    <t>Atropinum Sulfur, 1%, krople do oczu , 5 ml</t>
  </si>
  <si>
    <t>Atropinum Sulfur, 1mg/1 ml, inj., 10 amp</t>
  </si>
  <si>
    <t>Avedol 6,25 mg, tabl.powl., 30 szt</t>
  </si>
  <si>
    <t>Avedol 12,5 mg, tabl.powl., 30 szt</t>
  </si>
  <si>
    <t>Avedol 25 mg, tabl.powl., 30 szt</t>
  </si>
  <si>
    <t>Baclofen 10 mg, tabl., 50 szt</t>
  </si>
  <si>
    <t>Baclofen 25 mg, tabl., 50 szt</t>
  </si>
  <si>
    <t>Biodacyna 250mg/ml;4ml, 1 fiol</t>
  </si>
  <si>
    <t>Biodacyna 250 mg/2ml,  inj., 1 fiol</t>
  </si>
  <si>
    <t>Biodacyna 250 mg/ml, 2ml, 1 fiol</t>
  </si>
  <si>
    <t>Biofazolin 1g, inj., 1 fiol</t>
  </si>
  <si>
    <t>fiol</t>
  </si>
  <si>
    <t xml:space="preserve">Biofuroksym, 1,5 g, inj. Roztw. doż., 1 fiol </t>
  </si>
  <si>
    <t xml:space="preserve">Biofuroksym, 750 mg, inj. roztw. lub zaw.1 fiol </t>
  </si>
  <si>
    <t>Bioracef 500 mg, tabl., powl., 10 szt</t>
  </si>
  <si>
    <t>Biotaksym 1 g, inj. dom.doż., 1 fiol.</t>
  </si>
  <si>
    <t>Biotaksym 2 g, 1 fiolka</t>
  </si>
  <si>
    <t>Biotrakson 1 g, inj.dom.doż, 1 fiol</t>
  </si>
  <si>
    <t>Biotum 1 g, inj.doż, 1 fiolka</t>
  </si>
  <si>
    <t>Bupivacaine spinal 0,5 % inj 0,02g/4 ml, 5 amp</t>
  </si>
  <si>
    <t>Calcium chloratum 10 %, inj 0,1g/ml, 10ml x 10</t>
  </si>
  <si>
    <t>Cipronex 500mg, 10 szt, tabl.powl.</t>
  </si>
  <si>
    <t>Cipronex roztwór do infuzji 2mg/ ml, 100ml</t>
  </si>
  <si>
    <t>Clogrel 75 mg, tab.pow., 28 tabl</t>
  </si>
  <si>
    <t>Cyclonamine 12,5% 250 mg/2ml, inj. 5 amp (nie zamieniać opak.)</t>
  </si>
  <si>
    <t>Cyclonamine 12,5% 250 mg/2ml, inj., 50 amp</t>
  </si>
  <si>
    <t>Decaldol inj., 50 mg/1 ml, 5 amp</t>
  </si>
  <si>
    <t>Dicortineff krople do oczu i uszu 5 ml</t>
  </si>
  <si>
    <t>Digoxin inj., 0,5 mg/2 ml, 5 amp</t>
  </si>
  <si>
    <t>Digoxin tabl 0,25 mg, tabl, 30 szt</t>
  </si>
  <si>
    <t>Diuramid 250 mg, tabl., 30 szt</t>
  </si>
  <si>
    <t>Dopaminum hydrocholr., 4%, inj., 200 mg/5 ml, 10 amp</t>
  </si>
  <si>
    <t>Doxonex 2 mg, tabl, 30 szt</t>
  </si>
  <si>
    <t>Doxonex 4 mg, tabl, 30 szt</t>
  </si>
  <si>
    <t>Enarenal 5 mg, tabl., 60 szt</t>
  </si>
  <si>
    <t>Enarenal 10 mg, tabl., 60 szt</t>
  </si>
  <si>
    <t>Enarenal 20 mg,  tabl., 60 szt</t>
  </si>
  <si>
    <t>Famogast 20 mg, tabl.powl., 30 szt</t>
  </si>
  <si>
    <t>Famogast 40 mg,  tabl.powl., 30 szt</t>
  </si>
  <si>
    <t>Flucofast 50 mg x 14 kaps.</t>
  </si>
  <si>
    <t>Flucofast 100 mg x 28 kaps.twarde</t>
  </si>
  <si>
    <t>Fluoxetin 20mg, kaps., 30 szt</t>
  </si>
  <si>
    <t>Fentanyl 0,1 mg/2 ml, inj, 50 amp</t>
  </si>
  <si>
    <t>Formetic 1000 mg, tabl.powl., 60 szt</t>
  </si>
  <si>
    <t>Formetic 850 mg, tabl.powl.,  60 szt</t>
  </si>
  <si>
    <t>Formetic 500 mg, tabl.powl., 60 szt</t>
  </si>
  <si>
    <t>Furosemidum 20 mg/2 ml, inj., 5 amp. (nie zamieniać opak.)</t>
  </si>
  <si>
    <t>Furosemidum 20 mg/2 ml, inj., 50 amp</t>
  </si>
  <si>
    <t>Furosemidum 40 mg, tabl., 30 szt</t>
  </si>
  <si>
    <t>Glibetic 1mg, tabl., 30 szt</t>
  </si>
  <si>
    <t>Glibetic 2mg, tabl., 30 szt</t>
  </si>
  <si>
    <t>Glibetic 3mg, tabl., 30 szt</t>
  </si>
  <si>
    <t>Glibetic 4mg,  tabl., 30 szt</t>
  </si>
  <si>
    <t>Heparinum 25000j.n./5 ml, inj., 10 fiol</t>
  </si>
  <si>
    <t>Heviran 800mg, tab.pow., 30 szt</t>
  </si>
  <si>
    <t>Heviran 200mg, tab.pow., 30 szt</t>
  </si>
  <si>
    <t>Heviran 400mg, tab.pow., 30 szt</t>
  </si>
  <si>
    <t>Hydrochlorothiazidum tabl. 12,5mg, tabl., 30 szt</t>
  </si>
  <si>
    <t>Hydrochlorothiazidum tabl. 25mg,  tabl., 30 szt</t>
  </si>
  <si>
    <t>Imipenem +Cilastatin , 500+ 500 mg,pr.inf. X 10</t>
  </si>
  <si>
    <t>Indapen 2,5mg, tab.pow., 20 szt</t>
  </si>
  <si>
    <t>Inj.Magnesii Sulf. 20%,r-r d/wstrz., 10ml, 10 amp</t>
  </si>
  <si>
    <t>Kalium Chloratum WZF 15% 20 ml x 10 fiol. (nie zamieniać opak.)</t>
  </si>
  <si>
    <t>Kalium Chloratum WZF 15% 10 ml x 50 amp. (nie zamieniać opak.)</t>
  </si>
  <si>
    <t>Levonor 1 mg/ml 1 ml x 10 amp.</t>
  </si>
  <si>
    <t>Levonor 1 mg/ml 4 ml x 5 amp.</t>
  </si>
  <si>
    <t>Loperamid WZF 2 mg x 30 tabl.</t>
  </si>
  <si>
    <t>Majamil prolong.100 mg, tabl.powl., 20 szt</t>
  </si>
  <si>
    <t>Majamil 50 mg, tabl.dojeli., 30 szt</t>
  </si>
  <si>
    <t xml:space="preserve">Memotropil  800mg, tabl.pow., 60 szt </t>
  </si>
  <si>
    <t>Memotropil 1200mg, tab.pow., 60 szt</t>
  </si>
  <si>
    <t>Memotropil 20%,1g/ 5 ml, roztw.d/wstrz.doż.,12amp</t>
  </si>
  <si>
    <t>Memotropil 20%,12g/ 60ml, inj.doż , 1poj.</t>
  </si>
  <si>
    <t>Metocard ZK 23,75 mg, tabl.przedł.uw, 28 szt</t>
  </si>
  <si>
    <t>Metocard ZK 47,50 mg, tabl.przed.uw, 28 szt</t>
  </si>
  <si>
    <t>Metocard ZK 95 mg, tabl.przed.uw, 28 szt</t>
  </si>
  <si>
    <t>Metocard 50mg, tabl., 30 szt</t>
  </si>
  <si>
    <t>Metoclopramidum 10 mg/ 2ml, inj., 5 amp</t>
  </si>
  <si>
    <t>Metoclopramidum 10 mg, tabl., 50 szt</t>
  </si>
  <si>
    <t>Metronidazol 250 mg, tabl., 20 szt</t>
  </si>
  <si>
    <t>Metronidazol 500 mg, 10 tabl. dopochwowych</t>
  </si>
  <si>
    <t>Metronidazol 0,5% , roztw.d/wstrz.,100ml</t>
  </si>
  <si>
    <t>Metronidazol 0,5%, roztw.d/wstrz, 20ml, 10 amp</t>
  </si>
  <si>
    <t>Milocardin krople doustne 15 g</t>
  </si>
  <si>
    <t>Natrii Chlorat Inj. 9 mg/ml; 10ml; 100 amp</t>
  </si>
  <si>
    <t>Natrii Chlorati Inj. 10% 10ml x 100 amp</t>
  </si>
  <si>
    <t>Natrium Bicarbonicium 8,4%, 20ml,inj.doż., 10 amp</t>
  </si>
  <si>
    <t>Natrium Chloratum 9mg/ml;  5ml; 100 amp</t>
  </si>
  <si>
    <t>Midanium 15 mg/3ml, 5 amp</t>
  </si>
  <si>
    <t>Midanium 5 mg/5ml, 10 amp</t>
  </si>
  <si>
    <t>Morphini Sulfas 10 mg/1 ml, 10 amp</t>
  </si>
  <si>
    <t>Morphini Sulfas 20 mg/1 ml, 10 amp</t>
  </si>
  <si>
    <t>Nedal tabl 5 mg, 28 tabl</t>
  </si>
  <si>
    <t>Oftensin 0,5% krople do oczu, 5ml</t>
  </si>
  <si>
    <t>Pentazocinum inj., 30 mg/1ml, 10 amp</t>
  </si>
  <si>
    <t>Plofed 1%, inj., 0,2 g/20 ml , 5 fiol</t>
  </si>
  <si>
    <t>Polfenon 150 mg, tabl.pow., 60 szt</t>
  </si>
  <si>
    <t>Polfenon 300 mg, tabl.powl., 20 szt</t>
  </si>
  <si>
    <t>Polfilin  300 mg/ 15ml, inj.doż.,koncen., 10 amp.</t>
  </si>
  <si>
    <t>Polfilin 400 mg/ 20 tabl. prolong., 60 szt</t>
  </si>
  <si>
    <t>Polocard 75mg, tabl.dojelit, 60 szt</t>
  </si>
  <si>
    <t>Polopiryna S, 300 mg, tabl., 20 szt</t>
  </si>
  <si>
    <t>Polprazol 20mg, kaps.dojelit., 28 kaps.</t>
  </si>
  <si>
    <t>Poltram 50 mg, kaps., 20 szt</t>
  </si>
  <si>
    <t>Poltram 50 mg / 1ml, inj., 5 amp</t>
  </si>
  <si>
    <t>Poltram 100 mg/ 2ml, inj., 5 amp</t>
  </si>
  <si>
    <t>Poltram 100mg/ 1ml, krople doustne, 10ml</t>
  </si>
  <si>
    <t>Poltram retard 100 mg,tab.o pow.uwa, 30 szt</t>
  </si>
  <si>
    <t>Poltram Combo tabl. powl. x 30 tabl. dawka 0,0375g/0,325g</t>
  </si>
  <si>
    <t>Polvertic 24 mg, tabl., 30 szt</t>
  </si>
  <si>
    <t>Pramolan 50 mg, tabl.pow, 20 szt</t>
  </si>
  <si>
    <t>Pyralgin 1g/ 2ml, inj., 5 amp</t>
  </si>
  <si>
    <t>Pyralgin 2,5g/ 5ml, inj., 5 amp</t>
  </si>
  <si>
    <t>Pyralginum 500 mg,  tabl., 6 szt</t>
  </si>
  <si>
    <t>Pyrantelum 250 mg, tabl., 3 szt</t>
  </si>
  <si>
    <t>Ranigast 0,5 mg/ml, inj.doż., 100ml</t>
  </si>
  <si>
    <t>Ranigast 150mg, tabl. powl., 60 szt</t>
  </si>
  <si>
    <t>Salbutamol inj., 0,5 mg/1 ml, 10 amp</t>
  </si>
  <si>
    <t>Simvasterol 20mg, tabl.powl., 28 szt</t>
  </si>
  <si>
    <t>Simvasterol 40mg, tabl.powl., 28 szt</t>
  </si>
  <si>
    <t>Sulfacetamidum 10% 0,5ml, krople , 12 szt</t>
  </si>
  <si>
    <t>Tialorid mite ,  tabl., 50 szt</t>
  </si>
  <si>
    <t xml:space="preserve">Tialorid , tabl., 50 szt </t>
  </si>
  <si>
    <t>Tropicamidum 1%, krople do oczu 2 x 5 ml</t>
  </si>
  <si>
    <t>Trioxal 100 mg x 28 kaps.</t>
  </si>
  <si>
    <t>Vanatex 80 mg x 28 tabl. powl.</t>
  </si>
  <si>
    <t>Vanatex 160 mg x 28 tabl. powl.</t>
  </si>
  <si>
    <t>Vanatex HCT (160 mg + 12,5 mg) x 28 tabl. powl.</t>
  </si>
  <si>
    <t>Vanatex HCT (160 mg + 25 mg) x 28 tabl. powl.</t>
  </si>
  <si>
    <t>Vancomycin 1000 mg,prosz.d/sp.konc.roztw.d/inf,10 fiol</t>
  </si>
  <si>
    <t>Zolpic 10 mg x 20 tabl. powl.</t>
  </si>
  <si>
    <t xml:space="preserve">Razem       </t>
  </si>
  <si>
    <t>Zadanie nr 5. Leki grupa V – potrzeby miesięczne</t>
  </si>
  <si>
    <t>Wartość  netto</t>
  </si>
  <si>
    <t>Atorvastatinum 10 mg, tabl. powl. 30 szt.</t>
  </si>
  <si>
    <t>Atorvastatinum 20 mg, tabl. powl. 30 szt.</t>
  </si>
  <si>
    <t>Atorvastatinum 30 mg, tabl. powl. 30 szt.</t>
  </si>
  <si>
    <t>Atorvastatinum 40 mg, tabl. powl. 30 szt.</t>
  </si>
  <si>
    <t>Donepezilum 5 mg. tabl. powl. 28 szt.</t>
  </si>
  <si>
    <t>Donepezilum 10 mg. tabl. powl. 28 szt.</t>
  </si>
  <si>
    <t>Esomeprazolum 20 mg. kaps. twarde doj. 28 szt.</t>
  </si>
  <si>
    <t>Gentamicinum 40 mg/ml, rozt. do wstrz. i  infuzji 10 amp. a 1 ml</t>
  </si>
  <si>
    <t>Gentamicinum 40 mg/ml, rozt. do wstrz. i  infuzji 10 amp. a 2 ml</t>
  </si>
  <si>
    <t>Losartanum 50 mg, tabl. powl. 28 szt.</t>
  </si>
  <si>
    <t>Losartanum + Hydrochlorothiazidum 50 mg+12,5 mg, tabl. powl. 28 szt.</t>
  </si>
  <si>
    <t>Olanzapinum 5 mg. tabl. uleg. rozp. w j.ustnej, 28 szt.</t>
  </si>
  <si>
    <t>Olanzapinum 10 mg, tabl. 28 szt.</t>
  </si>
  <si>
    <t>Quetiapinum 25 mg, tabl. powl. 30 szt.</t>
  </si>
  <si>
    <t>Quetiapinum 100 mg, tabl. powl. 60 szt.</t>
  </si>
  <si>
    <t>Quetiapinum 200 mg, tabl. powl. 60 szt.</t>
  </si>
  <si>
    <t>Quetiapinum 300 mg, tabl. powl. 60 szt.</t>
  </si>
  <si>
    <t>Sertralinum 50 mg, tabl.powl. 28 szt.</t>
  </si>
  <si>
    <t>Sertralinum 100 mg, tabl.powl. 28 szt.</t>
  </si>
  <si>
    <t>Sulfasalazinum 500 mg, tabl. doj. 100 szt.</t>
  </si>
  <si>
    <t>Telmisartanum 40 mg, tabl.28 szt.</t>
  </si>
  <si>
    <t>Telmisartanum 80 mg, tabl.28 szt.</t>
  </si>
  <si>
    <t>Thiethylperazinum 6,5 mg, czopki doodbyt., 6 czopków</t>
  </si>
  <si>
    <t>Thiethylperazinum 6,5 mg, tabl. powl. 50 szt.</t>
  </si>
  <si>
    <t>Tramadolum + Paracetamolum 37,5 mg+325 mg, tabl. powl. 20 szt.</t>
  </si>
  <si>
    <t>Valsartanum 80 mg, tabl. powl. 28 szt.</t>
  </si>
  <si>
    <t>Valsartanum 160 mg, tabl. powl. 28 szt.</t>
  </si>
  <si>
    <t>Valsartanum + Hydrochlorothiazidum 80 mg+12,5 mg, tabl. powl. 28 szt.</t>
  </si>
  <si>
    <t>Zadanie nr 6. Leki grupa VI – potrzeby miesięczne</t>
  </si>
  <si>
    <t>Adenocor 3 mg/ml, 6 fiol.a 2ml, roztwór do wstrzyknięć</t>
  </si>
  <si>
    <t>Apidra Solostar inj. 300 jm/3 ml x 5 wkł</t>
  </si>
  <si>
    <t>Atenolol 25mg x 60 tabl</t>
  </si>
  <si>
    <t>Atenolol 50mg x 30 tabl</t>
  </si>
  <si>
    <t>Biosotal 80mg x 30 tabl.</t>
  </si>
  <si>
    <t>Chlorprothixen 15mg x 50 tabl. powl.</t>
  </si>
  <si>
    <t>Chlorprothixen 50mg x 50 tabl. powl.</t>
  </si>
  <si>
    <t>Clexane 100mg/ 1ml x 10 amp-strzyk</t>
  </si>
  <si>
    <t>Clexane 120mg/ 0,8ml x 10 amp-strzyk.</t>
  </si>
  <si>
    <t>Clexane 20mg/ 0,2ml x 10 amp-strzyk.</t>
  </si>
  <si>
    <t>Clexane 40mg/ 0,4ml x 10 amp-strzyk.</t>
  </si>
  <si>
    <t>Clexane 60mg/ 0,6ml x 10 amp-strzyk</t>
  </si>
  <si>
    <t>Clexane 80mg/ 0,8ml x 10 amp-strzyk</t>
  </si>
  <si>
    <t>Clexane forte 150 mg/ 1ml x 10 amp-strzyk.</t>
  </si>
  <si>
    <t>Cordarone 200mg x 30 tabl.</t>
  </si>
  <si>
    <t>Cordarone amp. x 6 150 mg/ 3ml</t>
  </si>
  <si>
    <t>Dalfaz SR 5, 5 mg x 20 tabl. powl. o przedł. Dział.</t>
  </si>
  <si>
    <t>Dalfaz Uno 10 mg x 30 tabl. o przedł. Dział.</t>
  </si>
  <si>
    <t>Depakine inj. 0,4 g x 4 fiol + rozp. 4 ml.</t>
  </si>
  <si>
    <t>Depakine chrono 300 x 30 tabl</t>
  </si>
  <si>
    <t>Depakine chrono 500 x 30 tabl</t>
  </si>
  <si>
    <t>Ditropan 5 mg x 30 tabl.</t>
  </si>
  <si>
    <t>Enzaprost F5, 5mg/1ml x 5 amp.</t>
  </si>
  <si>
    <t>Essentiale Forte 300 mg x 50 kaps.</t>
  </si>
  <si>
    <t>Exacyl 100mg/1ml inj.i.v. X 5 amp. a 5ml</t>
  </si>
  <si>
    <t>Exacyl 500mg x 20 tabl. powl.</t>
  </si>
  <si>
    <t>Helicid fiol. 40 mg</t>
  </si>
  <si>
    <t>Insuman Basal inj. 300 jm/3 ml x 5 wkł</t>
  </si>
  <si>
    <t>Insuman rapid solostar 300 jm/3 ml x 5 wkł</t>
  </si>
  <si>
    <t xml:space="preserve">Lantus Solostar inj. 300 jm/3 ml x 5 wkł </t>
  </si>
  <si>
    <t>Lokren 20, 20 mg x 28 tabl. powl.</t>
  </si>
  <si>
    <t>Mononit 100mg ret x 30 tabl</t>
  </si>
  <si>
    <t>Mononit 10mg x 60 tabl.</t>
  </si>
  <si>
    <t>Mononit 20mg x 60 tabl.</t>
  </si>
  <si>
    <t>Mononit 40 mg x 30 tabl.</t>
  </si>
  <si>
    <t>Mononit 60 mg x 30 tabl.</t>
  </si>
  <si>
    <t>Multaq 400mg x 60 tabl.</t>
  </si>
  <si>
    <t>Mycomax inj. 0,2 / 100 ml</t>
  </si>
  <si>
    <t>flakon</t>
  </si>
  <si>
    <t>Nospa amp 40mg/ 2ml x 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</si>
</sst>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  <numFmt numFmtId="165" formatCode="_-* #,##0.00\ _z_ł_-;\-* #,##0.00\ _z_ł_-;_-* \-??\ _z_ł_-;_-@_-"/>
    <numFmt numFmtId="166" formatCode="#,##0.00&quot; zł&quot;;[Red]\-#,##0.00&quot; zł&quot;"/>
    <numFmt numFmtId="167" formatCode="#,###.00"/>
    <numFmt numFmtId="168" formatCode="#,##0.0"/>
    <numFmt numFmtId="169" formatCode="_-* #,##0.00&quot; zł&quot;_-;\-* #,##0.00&quot; zł&quot;_-;_-* \-??&quot; zł&quot;_-;_-@_-"/>
    <numFmt numFmtId="170" formatCode="0.0"/>
    <numFmt numFmtId="171" formatCode="0.000"/>
    <numFmt numFmtId="172" formatCode="0.0000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sz val="9"/>
      <color indexed="24"/>
      <name val="Arial CE"/>
      <family val="2"/>
    </font>
    <font>
      <sz val="9"/>
      <color indexed="24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24"/>
      <name val="Arial CE"/>
      <family val="2"/>
    </font>
    <font>
      <sz val="10.5"/>
      <name val="Times New Roman"/>
      <family val="1"/>
    </font>
    <font>
      <b/>
      <sz val="10"/>
      <name val="Arial"/>
      <family val="2"/>
    </font>
    <font>
      <sz val="10.5"/>
      <name val="Arial CE"/>
      <family val="2"/>
    </font>
    <font>
      <sz val="8.5"/>
      <name val="Arial CE"/>
      <family val="2"/>
    </font>
    <font>
      <b/>
      <sz val="12"/>
      <name val="Times New Roman"/>
      <family val="1"/>
    </font>
    <font>
      <b/>
      <sz val="8.5"/>
      <name val="Arial CE"/>
      <family val="2"/>
    </font>
    <font>
      <sz val="8.5"/>
      <color indexed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19" fillId="0" borderId="0" xfId="0" applyNumberFormat="1" applyFont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20" fillId="0" borderId="0" xfId="0" applyNumberFormat="1" applyFont="1" applyBorder="1" applyAlignment="1">
      <alignment horizontal="left"/>
    </xf>
    <xf numFmtId="16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165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58" applyNumberFormat="1" applyFont="1" applyFill="1" applyBorder="1" applyAlignment="1" applyProtection="1">
      <alignment horizontal="right" vertical="center"/>
      <protection/>
    </xf>
    <xf numFmtId="168" fontId="22" fillId="0" borderId="10" xfId="0" applyNumberFormat="1" applyFont="1" applyBorder="1" applyAlignment="1">
      <alignment horizontal="center" vertical="center"/>
    </xf>
    <xf numFmtId="4" fontId="21" fillId="24" borderId="12" xfId="0" applyNumberFormat="1" applyFont="1" applyFill="1" applyBorder="1" applyAlignment="1">
      <alignment horizontal="right" vertical="center"/>
    </xf>
    <xf numFmtId="167" fontId="21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6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4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left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2" fontId="26" fillId="0" borderId="10" xfId="0" applyNumberFormat="1" applyFont="1" applyBorder="1" applyAlignment="1">
      <alignment horizontal="right" vertical="center" wrapText="1"/>
    </xf>
    <xf numFmtId="4" fontId="20" fillId="24" borderId="13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1" fillId="24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4" fontId="23" fillId="0" borderId="10" xfId="0" applyNumberFormat="1" applyFont="1" applyBorder="1" applyAlignment="1">
      <alignment horizontal="right" vertical="center"/>
    </xf>
    <xf numFmtId="167" fontId="23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>
      <alignment/>
    </xf>
    <xf numFmtId="4" fontId="21" fillId="24" borderId="10" xfId="58" applyNumberFormat="1" applyFont="1" applyFill="1" applyBorder="1" applyAlignment="1" applyProtection="1">
      <alignment horizontal="right" vertical="center"/>
      <protection/>
    </xf>
    <xf numFmtId="167" fontId="22" fillId="0" borderId="0" xfId="0" applyNumberFormat="1" applyFont="1" applyAlignment="1">
      <alignment/>
    </xf>
    <xf numFmtId="167" fontId="28" fillId="0" borderId="0" xfId="0" applyNumberFormat="1" applyFont="1" applyAlignment="1">
      <alignment/>
    </xf>
    <xf numFmtId="167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right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horizontal="right" vertic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right"/>
    </xf>
    <xf numFmtId="0" fontId="20" fillId="24" borderId="12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31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25" fillId="0" borderId="15" xfId="0" applyFont="1" applyBorder="1" applyAlignment="1">
      <alignment horizontal="left"/>
    </xf>
    <xf numFmtId="49" fontId="32" fillId="0" borderId="0" xfId="0" applyNumberFormat="1" applyFont="1" applyAlignment="1">
      <alignment horizontal="left" vertical="center" wrapText="1"/>
    </xf>
    <xf numFmtId="0" fontId="23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167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4" fontId="23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170" fontId="22" fillId="0" borderId="10" xfId="0" applyNumberFormat="1" applyFont="1" applyBorder="1" applyAlignment="1">
      <alignment horizontal="center" vertical="center"/>
    </xf>
    <xf numFmtId="167" fontId="22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20" fillId="24" borderId="12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2" fontId="22" fillId="0" borderId="10" xfId="0" applyNumberFormat="1" applyFont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/>
    </xf>
    <xf numFmtId="4" fontId="22" fillId="0" borderId="10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 wrapText="1"/>
    </xf>
    <xf numFmtId="0" fontId="34" fillId="0" borderId="0" xfId="0" applyFont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 wrapText="1"/>
      <protection locked="0"/>
    </xf>
    <xf numFmtId="167" fontId="23" fillId="0" borderId="0" xfId="0" applyNumberFormat="1" applyFont="1" applyAlignment="1">
      <alignment wrapText="1"/>
    </xf>
    <xf numFmtId="167" fontId="0" fillId="0" borderId="0" xfId="0" applyNumberFormat="1" applyAlignment="1">
      <alignment wrapText="1"/>
    </xf>
    <xf numFmtId="3" fontId="23" fillId="0" borderId="10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2" fontId="22" fillId="0" borderId="0" xfId="0" applyNumberFormat="1" applyFont="1" applyAlignment="1">
      <alignment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67" fontId="23" fillId="0" borderId="0" xfId="0" applyNumberFormat="1" applyFont="1" applyAlignment="1">
      <alignment horizontal="right" wrapText="1"/>
    </xf>
    <xf numFmtId="167" fontId="27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35" fillId="0" borderId="0" xfId="0" applyFont="1" applyAlignment="1">
      <alignment/>
    </xf>
    <xf numFmtId="0" fontId="35" fillId="25" borderId="10" xfId="0" applyFont="1" applyFill="1" applyBorder="1" applyAlignment="1">
      <alignment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/>
    </xf>
    <xf numFmtId="10" fontId="37" fillId="25" borderId="10" xfId="0" applyNumberFormat="1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horizontal="right" vertical="center"/>
    </xf>
    <xf numFmtId="3" fontId="35" fillId="24" borderId="17" xfId="0" applyNumberFormat="1" applyFont="1" applyFill="1" applyBorder="1" applyAlignment="1">
      <alignment horizontal="right" vertical="center"/>
    </xf>
    <xf numFmtId="0" fontId="37" fillId="25" borderId="10" xfId="0" applyFont="1" applyFill="1" applyBorder="1" applyAlignment="1">
      <alignment vertical="center"/>
    </xf>
    <xf numFmtId="4" fontId="37" fillId="25" borderId="10" xfId="0" applyNumberFormat="1" applyFont="1" applyFill="1" applyBorder="1" applyAlignment="1">
      <alignment vertical="center"/>
    </xf>
    <xf numFmtId="4" fontId="37" fillId="25" borderId="10" xfId="0" applyNumberFormat="1" applyFont="1" applyFill="1" applyBorder="1" applyAlignment="1">
      <alignment horizontal="right" vertical="center"/>
    </xf>
    <xf numFmtId="3" fontId="37" fillId="24" borderId="17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5" fillId="0" borderId="0" xfId="0" applyFont="1" applyAlignment="1">
      <alignment vertical="center"/>
    </xf>
    <xf numFmtId="167" fontId="37" fillId="25" borderId="10" xfId="0" applyNumberFormat="1" applyFont="1" applyFill="1" applyBorder="1" applyAlignment="1">
      <alignment horizontal="center" vertical="center" wrapText="1"/>
    </xf>
    <xf numFmtId="167" fontId="37" fillId="0" borderId="0" xfId="0" applyNumberFormat="1" applyFont="1" applyBorder="1" applyAlignment="1">
      <alignment horizontal="center" vertical="center"/>
    </xf>
    <xf numFmtId="0" fontId="37" fillId="25" borderId="10" xfId="0" applyFont="1" applyFill="1" applyBorder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 wrapText="1"/>
    </xf>
    <xf numFmtId="4" fontId="37" fillId="26" borderId="10" xfId="0" applyNumberFormat="1" applyFont="1" applyFill="1" applyBorder="1" applyAlignment="1">
      <alignment horizontal="right" vertical="center" wrapText="1"/>
    </xf>
    <xf numFmtId="10" fontId="37" fillId="25" borderId="10" xfId="0" applyNumberFormat="1" applyFont="1" applyFill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/>
    </xf>
    <xf numFmtId="10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4" fontId="35" fillId="0" borderId="14" xfId="0" applyNumberFormat="1" applyFont="1" applyBorder="1" applyAlignment="1">
      <alignment vertical="center"/>
    </xf>
    <xf numFmtId="10" fontId="37" fillId="25" borderId="10" xfId="0" applyNumberFormat="1" applyFont="1" applyFill="1" applyBorder="1" applyAlignment="1">
      <alignment horizontal="right" vertical="center" wrapText="1"/>
    </xf>
    <xf numFmtId="4" fontId="35" fillId="27" borderId="18" xfId="0" applyNumberFormat="1" applyFont="1" applyFill="1" applyBorder="1" applyAlignment="1">
      <alignment horizontal="right" vertical="center"/>
    </xf>
    <xf numFmtId="4" fontId="35" fillId="27" borderId="10" xfId="0" applyNumberFormat="1" applyFont="1" applyFill="1" applyBorder="1" applyAlignment="1">
      <alignment horizontal="right" vertical="center"/>
    </xf>
    <xf numFmtId="171" fontId="35" fillId="0" borderId="0" xfId="0" applyNumberFormat="1" applyFont="1" applyAlignment="1">
      <alignment/>
    </xf>
    <xf numFmtId="0" fontId="37" fillId="10" borderId="10" xfId="0" applyNumberFormat="1" applyFont="1" applyFill="1" applyBorder="1" applyAlignment="1">
      <alignment horizontal="center" vertical="center"/>
    </xf>
    <xf numFmtId="172" fontId="37" fillId="25" borderId="19" xfId="0" applyNumberFormat="1" applyFont="1" applyFill="1" applyBorder="1" applyAlignment="1">
      <alignment horizontal="right" vertical="center"/>
    </xf>
    <xf numFmtId="4" fontId="35" fillId="10" borderId="10" xfId="0" applyNumberFormat="1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left"/>
    </xf>
    <xf numFmtId="165" fontId="21" fillId="24" borderId="12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36" fillId="0" borderId="2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E6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SheetLayoutView="100" workbookViewId="0" topLeftCell="A178">
      <selection activeCell="I207" sqref="I207"/>
    </sheetView>
  </sheetViews>
  <sheetFormatPr defaultColWidth="9.00390625" defaultRowHeight="12.75"/>
  <cols>
    <col min="1" max="1" width="5.125" style="1" customWidth="1"/>
    <col min="2" max="2" width="54.125" style="0" customWidth="1"/>
    <col min="3" max="3" width="7.125" style="2" customWidth="1"/>
    <col min="4" max="4" width="6.25390625" style="3" customWidth="1"/>
    <col min="5" max="5" width="10.625" style="4" customWidth="1"/>
    <col min="6" max="6" width="13.00390625" style="5" customWidth="1"/>
    <col min="7" max="7" width="13.25390625" style="6" customWidth="1"/>
    <col min="8" max="8" width="11.125" style="7" customWidth="1"/>
    <col min="9" max="9" width="7.25390625" style="0" customWidth="1"/>
  </cols>
  <sheetData>
    <row r="1" spans="1:8" s="11" customFormat="1" ht="24.75" customHeight="1">
      <c r="A1" s="8" t="s">
        <v>369</v>
      </c>
      <c r="B1" s="9"/>
      <c r="C1" s="9"/>
      <c r="D1" s="9"/>
      <c r="E1" s="9"/>
      <c r="F1" s="9"/>
      <c r="G1" s="10"/>
      <c r="H1" s="9" t="s">
        <v>370</v>
      </c>
    </row>
    <row r="2" spans="1:8" ht="14.25" customHeight="1">
      <c r="A2" s="9"/>
      <c r="B2" s="9"/>
      <c r="C2" s="9"/>
      <c r="D2" s="9"/>
      <c r="E2" s="9"/>
      <c r="F2" s="9"/>
      <c r="G2" s="10"/>
      <c r="H2" s="9"/>
    </row>
    <row r="3" spans="1:8" ht="14.25" customHeight="1">
      <c r="A3" s="212" t="s">
        <v>371</v>
      </c>
      <c r="B3" s="212"/>
      <c r="C3" s="212"/>
      <c r="D3" s="212"/>
      <c r="E3" s="212"/>
      <c r="F3" s="212"/>
      <c r="G3" s="212"/>
      <c r="H3" s="212"/>
    </row>
    <row r="5" spans="1:8" ht="12.75">
      <c r="A5" s="9"/>
      <c r="B5" s="12"/>
      <c r="C5" s="9"/>
      <c r="D5" s="9"/>
      <c r="E5" s="9"/>
      <c r="F5" s="9"/>
      <c r="G5" s="10"/>
      <c r="H5" s="9"/>
    </row>
    <row r="6" spans="1:9" ht="36">
      <c r="A6" s="13" t="s">
        <v>372</v>
      </c>
      <c r="B6" s="14" t="s">
        <v>373</v>
      </c>
      <c r="C6" s="15" t="s">
        <v>374</v>
      </c>
      <c r="D6" s="15" t="s">
        <v>375</v>
      </c>
      <c r="E6" s="15" t="s">
        <v>376</v>
      </c>
      <c r="F6" s="15" t="s">
        <v>377</v>
      </c>
      <c r="G6" s="16" t="s">
        <v>378</v>
      </c>
      <c r="H6" s="15" t="s">
        <v>379</v>
      </c>
      <c r="I6" s="15" t="s">
        <v>380</v>
      </c>
    </row>
    <row r="7" spans="1:9" ht="12.75">
      <c r="A7" s="17">
        <v>1</v>
      </c>
      <c r="B7" s="18" t="s">
        <v>381</v>
      </c>
      <c r="C7" s="19" t="s">
        <v>382</v>
      </c>
      <c r="D7" s="20">
        <v>15</v>
      </c>
      <c r="E7" s="21"/>
      <c r="F7" s="21"/>
      <c r="G7" s="22"/>
      <c r="H7" s="21"/>
      <c r="I7" s="23"/>
    </row>
    <row r="8" spans="1:9" ht="12.75">
      <c r="A8" s="17">
        <v>2</v>
      </c>
      <c r="B8" s="18" t="s">
        <v>383</v>
      </c>
      <c r="C8" s="19" t="s">
        <v>382</v>
      </c>
      <c r="D8" s="20">
        <v>1</v>
      </c>
      <c r="E8" s="21"/>
      <c r="F8" s="21"/>
      <c r="G8" s="22"/>
      <c r="H8" s="21"/>
      <c r="I8" s="23"/>
    </row>
    <row r="9" spans="1:9" ht="12.75">
      <c r="A9" s="17">
        <v>3</v>
      </c>
      <c r="B9" s="24" t="s">
        <v>384</v>
      </c>
      <c r="C9" s="25" t="s">
        <v>382</v>
      </c>
      <c r="D9" s="26">
        <v>1</v>
      </c>
      <c r="E9" s="21"/>
      <c r="F9" s="21"/>
      <c r="G9" s="22"/>
      <c r="H9" s="21"/>
      <c r="I9" s="23"/>
    </row>
    <row r="10" spans="1:9" ht="12.75">
      <c r="A10" s="17">
        <v>4</v>
      </c>
      <c r="B10" s="18" t="s">
        <v>385</v>
      </c>
      <c r="C10" s="19" t="s">
        <v>382</v>
      </c>
      <c r="D10" s="20">
        <v>3</v>
      </c>
      <c r="E10" s="21"/>
      <c r="F10" s="21"/>
      <c r="G10" s="22"/>
      <c r="H10" s="21"/>
      <c r="I10" s="23"/>
    </row>
    <row r="11" spans="1:9" ht="12.75">
      <c r="A11" s="17">
        <v>5</v>
      </c>
      <c r="B11" s="24" t="s">
        <v>386</v>
      </c>
      <c r="C11" s="25" t="s">
        <v>382</v>
      </c>
      <c r="D11" s="26">
        <v>20</v>
      </c>
      <c r="E11" s="21"/>
      <c r="F11" s="21"/>
      <c r="G11" s="22"/>
      <c r="H11" s="21"/>
      <c r="I11" s="23"/>
    </row>
    <row r="12" spans="1:9" ht="12.75">
      <c r="A12" s="17">
        <v>6</v>
      </c>
      <c r="B12" s="24" t="s">
        <v>387</v>
      </c>
      <c r="C12" s="25" t="s">
        <v>382</v>
      </c>
      <c r="D12" s="27">
        <v>0.5</v>
      </c>
      <c r="E12" s="21"/>
      <c r="F12" s="21"/>
      <c r="G12" s="22"/>
      <c r="H12" s="21"/>
      <c r="I12" s="23"/>
    </row>
    <row r="13" spans="1:9" ht="12.75">
      <c r="A13" s="17">
        <v>7</v>
      </c>
      <c r="B13" s="24" t="s">
        <v>388</v>
      </c>
      <c r="C13" s="25" t="s">
        <v>382</v>
      </c>
      <c r="D13" s="26">
        <v>1</v>
      </c>
      <c r="E13" s="21"/>
      <c r="F13" s="21"/>
      <c r="G13" s="22"/>
      <c r="H13" s="21"/>
      <c r="I13" s="23"/>
    </row>
    <row r="14" spans="1:9" ht="12.75">
      <c r="A14" s="17">
        <v>8</v>
      </c>
      <c r="B14" s="18" t="s">
        <v>389</v>
      </c>
      <c r="C14" s="19" t="s">
        <v>382</v>
      </c>
      <c r="D14" s="20">
        <v>1</v>
      </c>
      <c r="E14" s="21"/>
      <c r="F14" s="21"/>
      <c r="G14" s="22"/>
      <c r="H14" s="21"/>
      <c r="I14" s="23"/>
    </row>
    <row r="15" spans="1:9" ht="12.75">
      <c r="A15" s="17">
        <v>9</v>
      </c>
      <c r="B15" s="18" t="s">
        <v>390</v>
      </c>
      <c r="C15" s="19" t="s">
        <v>382</v>
      </c>
      <c r="D15" s="20">
        <v>1</v>
      </c>
      <c r="E15" s="21"/>
      <c r="F15" s="21"/>
      <c r="G15" s="22"/>
      <c r="H15" s="21"/>
      <c r="I15" s="23"/>
    </row>
    <row r="16" spans="1:9" ht="12.75">
      <c r="A16" s="17">
        <v>10</v>
      </c>
      <c r="B16" s="18" t="s">
        <v>391</v>
      </c>
      <c r="C16" s="19" t="s">
        <v>382</v>
      </c>
      <c r="D16" s="20">
        <v>2</v>
      </c>
      <c r="E16" s="21"/>
      <c r="F16" s="21"/>
      <c r="G16" s="22"/>
      <c r="H16" s="21"/>
      <c r="I16" s="23"/>
    </row>
    <row r="17" spans="1:9" ht="12.75">
      <c r="A17" s="17">
        <v>11</v>
      </c>
      <c r="B17" s="18" t="s">
        <v>392</v>
      </c>
      <c r="C17" s="19" t="s">
        <v>382</v>
      </c>
      <c r="D17" s="20">
        <v>2</v>
      </c>
      <c r="E17" s="21"/>
      <c r="F17" s="21"/>
      <c r="G17" s="22"/>
      <c r="H17" s="21"/>
      <c r="I17" s="23"/>
    </row>
    <row r="18" spans="1:9" ht="12.75">
      <c r="A18" s="17">
        <v>12</v>
      </c>
      <c r="B18" s="18" t="s">
        <v>393</v>
      </c>
      <c r="C18" s="19" t="s">
        <v>382</v>
      </c>
      <c r="D18" s="20">
        <v>2</v>
      </c>
      <c r="E18" s="21"/>
      <c r="F18" s="21"/>
      <c r="G18" s="22"/>
      <c r="H18" s="21"/>
      <c r="I18" s="23"/>
    </row>
    <row r="19" spans="1:9" ht="12.75">
      <c r="A19" s="17">
        <v>13</v>
      </c>
      <c r="B19" s="18" t="s">
        <v>394</v>
      </c>
      <c r="C19" s="19" t="s">
        <v>382</v>
      </c>
      <c r="D19" s="20">
        <v>30</v>
      </c>
      <c r="E19" s="21"/>
      <c r="F19" s="21"/>
      <c r="G19" s="22"/>
      <c r="H19" s="21"/>
      <c r="I19" s="23"/>
    </row>
    <row r="20" spans="1:9" ht="12.75">
      <c r="A20" s="17">
        <v>14</v>
      </c>
      <c r="B20" s="18" t="s">
        <v>395</v>
      </c>
      <c r="C20" s="19" t="s">
        <v>382</v>
      </c>
      <c r="D20" s="20">
        <v>3</v>
      </c>
      <c r="E20" s="21"/>
      <c r="F20" s="21"/>
      <c r="G20" s="22"/>
      <c r="H20" s="21"/>
      <c r="I20" s="23"/>
    </row>
    <row r="21" spans="1:9" ht="12.75">
      <c r="A21" s="17">
        <v>15</v>
      </c>
      <c r="B21" s="18" t="s">
        <v>396</v>
      </c>
      <c r="C21" s="19" t="s">
        <v>382</v>
      </c>
      <c r="D21" s="20">
        <v>6</v>
      </c>
      <c r="E21" s="21"/>
      <c r="F21" s="21"/>
      <c r="G21" s="22"/>
      <c r="H21" s="21"/>
      <c r="I21" s="23"/>
    </row>
    <row r="22" spans="1:9" ht="12.75">
      <c r="A22" s="17">
        <v>16</v>
      </c>
      <c r="B22" s="18" t="s">
        <v>397</v>
      </c>
      <c r="C22" s="19" t="s">
        <v>382</v>
      </c>
      <c r="D22" s="20">
        <v>4</v>
      </c>
      <c r="E22" s="21"/>
      <c r="F22" s="21"/>
      <c r="G22" s="22"/>
      <c r="H22" s="21"/>
      <c r="I22" s="23"/>
    </row>
    <row r="23" spans="1:9" ht="12.75">
      <c r="A23" s="17">
        <v>17</v>
      </c>
      <c r="B23" s="18" t="s">
        <v>398</v>
      </c>
      <c r="C23" s="28" t="s">
        <v>382</v>
      </c>
      <c r="D23" s="20">
        <v>30</v>
      </c>
      <c r="E23" s="29"/>
      <c r="F23" s="21"/>
      <c r="G23" s="22"/>
      <c r="H23" s="21"/>
      <c r="I23" s="23"/>
    </row>
    <row r="24" spans="1:9" ht="12.75">
      <c r="A24" s="17">
        <v>18</v>
      </c>
      <c r="B24" s="18" t="s">
        <v>399</v>
      </c>
      <c r="C24" s="19" t="s">
        <v>382</v>
      </c>
      <c r="D24" s="20">
        <v>2</v>
      </c>
      <c r="E24" s="21"/>
      <c r="F24" s="21"/>
      <c r="G24" s="22"/>
      <c r="H24" s="21"/>
      <c r="I24" s="23"/>
    </row>
    <row r="25" spans="1:9" ht="12.75">
      <c r="A25" s="17">
        <v>19</v>
      </c>
      <c r="B25" s="18" t="s">
        <v>400</v>
      </c>
      <c r="C25" s="19" t="s">
        <v>382</v>
      </c>
      <c r="D25" s="20">
        <v>20</v>
      </c>
      <c r="E25" s="21"/>
      <c r="F25" s="21"/>
      <c r="G25" s="22"/>
      <c r="H25" s="21"/>
      <c r="I25" s="23"/>
    </row>
    <row r="26" spans="1:9" ht="12.75">
      <c r="A26" s="17">
        <v>20</v>
      </c>
      <c r="B26" s="18" t="s">
        <v>401</v>
      </c>
      <c r="C26" s="19" t="s">
        <v>382</v>
      </c>
      <c r="D26" s="20">
        <v>1</v>
      </c>
      <c r="E26" s="21"/>
      <c r="F26" s="21"/>
      <c r="G26" s="22"/>
      <c r="H26" s="21"/>
      <c r="I26" s="23"/>
    </row>
    <row r="27" spans="1:9" ht="12.75">
      <c r="A27" s="17">
        <v>21</v>
      </c>
      <c r="B27" s="18" t="s">
        <v>402</v>
      </c>
      <c r="C27" s="28" t="s">
        <v>382</v>
      </c>
      <c r="D27" s="20">
        <v>5</v>
      </c>
      <c r="E27" s="29"/>
      <c r="F27" s="21"/>
      <c r="G27" s="22"/>
      <c r="H27" s="21"/>
      <c r="I27" s="23"/>
    </row>
    <row r="28" spans="1:9" ht="12.75">
      <c r="A28" s="17">
        <v>22</v>
      </c>
      <c r="B28" s="18" t="s">
        <v>403</v>
      </c>
      <c r="C28" s="19" t="s">
        <v>382</v>
      </c>
      <c r="D28" s="20">
        <v>1</v>
      </c>
      <c r="E28" s="21"/>
      <c r="F28" s="21"/>
      <c r="G28" s="22"/>
      <c r="H28" s="21"/>
      <c r="I28" s="23"/>
    </row>
    <row r="29" spans="1:9" ht="12.75">
      <c r="A29" s="17">
        <v>23</v>
      </c>
      <c r="B29" s="18" t="s">
        <v>404</v>
      </c>
      <c r="C29" s="19" t="s">
        <v>382</v>
      </c>
      <c r="D29" s="20">
        <v>2</v>
      </c>
      <c r="E29" s="21"/>
      <c r="F29" s="21"/>
      <c r="G29" s="22"/>
      <c r="H29" s="21"/>
      <c r="I29" s="23"/>
    </row>
    <row r="30" spans="1:9" ht="12.75">
      <c r="A30" s="17">
        <v>24</v>
      </c>
      <c r="B30" s="18" t="s">
        <v>405</v>
      </c>
      <c r="C30" s="19" t="s">
        <v>382</v>
      </c>
      <c r="D30" s="20">
        <v>1</v>
      </c>
      <c r="E30" s="21"/>
      <c r="F30" s="21"/>
      <c r="G30" s="22"/>
      <c r="H30" s="21"/>
      <c r="I30" s="23"/>
    </row>
    <row r="31" spans="1:9" ht="12.75">
      <c r="A31" s="17">
        <v>25</v>
      </c>
      <c r="B31" s="18" t="s">
        <v>406</v>
      </c>
      <c r="C31" s="19" t="s">
        <v>382</v>
      </c>
      <c r="D31" s="20">
        <v>50</v>
      </c>
      <c r="E31" s="21"/>
      <c r="F31" s="21"/>
      <c r="G31" s="22"/>
      <c r="H31" s="21"/>
      <c r="I31" s="23"/>
    </row>
    <row r="32" spans="1:9" ht="12.75">
      <c r="A32" s="17">
        <v>26</v>
      </c>
      <c r="B32" s="18" t="s">
        <v>407</v>
      </c>
      <c r="C32" s="19" t="s">
        <v>382</v>
      </c>
      <c r="D32" s="20">
        <v>15</v>
      </c>
      <c r="E32" s="21"/>
      <c r="F32" s="21"/>
      <c r="G32" s="22"/>
      <c r="H32" s="21"/>
      <c r="I32" s="23"/>
    </row>
    <row r="33" spans="1:9" ht="12.75">
      <c r="A33" s="17">
        <v>27</v>
      </c>
      <c r="B33" s="24" t="s">
        <v>408</v>
      </c>
      <c r="C33" s="25" t="s">
        <v>382</v>
      </c>
      <c r="D33" s="27">
        <v>0.5</v>
      </c>
      <c r="E33" s="21"/>
      <c r="F33" s="21"/>
      <c r="G33" s="22"/>
      <c r="H33" s="21"/>
      <c r="I33" s="23"/>
    </row>
    <row r="34" spans="1:9" ht="12.75">
      <c r="A34" s="17">
        <v>28</v>
      </c>
      <c r="B34" s="24" t="s">
        <v>409</v>
      </c>
      <c r="C34" s="25" t="s">
        <v>382</v>
      </c>
      <c r="D34" s="26">
        <v>1</v>
      </c>
      <c r="E34" s="21"/>
      <c r="F34" s="21"/>
      <c r="G34" s="22"/>
      <c r="H34" s="21"/>
      <c r="I34" s="23"/>
    </row>
    <row r="35" spans="1:9" ht="12.75">
      <c r="A35" s="17">
        <v>29</v>
      </c>
      <c r="B35" s="18" t="s">
        <v>410</v>
      </c>
      <c r="C35" s="19" t="s">
        <v>382</v>
      </c>
      <c r="D35" s="20">
        <v>1</v>
      </c>
      <c r="E35" s="21"/>
      <c r="F35" s="21"/>
      <c r="G35" s="22"/>
      <c r="H35" s="21"/>
      <c r="I35" s="23"/>
    </row>
    <row r="36" spans="1:9" ht="12.75">
      <c r="A36" s="17">
        <v>30</v>
      </c>
      <c r="B36" s="18" t="s">
        <v>411</v>
      </c>
      <c r="C36" s="19" t="s">
        <v>382</v>
      </c>
      <c r="D36" s="20">
        <v>2</v>
      </c>
      <c r="E36" s="21"/>
      <c r="F36" s="21"/>
      <c r="G36" s="22"/>
      <c r="H36" s="21"/>
      <c r="I36" s="23"/>
    </row>
    <row r="37" spans="1:9" ht="12.75">
      <c r="A37" s="17">
        <v>31</v>
      </c>
      <c r="B37" s="18" t="s">
        <v>412</v>
      </c>
      <c r="C37" s="28" t="s">
        <v>382</v>
      </c>
      <c r="D37" s="20">
        <v>1</v>
      </c>
      <c r="E37" s="29"/>
      <c r="F37" s="21"/>
      <c r="G37" s="22"/>
      <c r="H37" s="21"/>
      <c r="I37" s="23"/>
    </row>
    <row r="38" spans="1:9" ht="12.75">
      <c r="A38" s="17">
        <v>32</v>
      </c>
      <c r="B38" s="18" t="s">
        <v>413</v>
      </c>
      <c r="C38" s="19" t="s">
        <v>382</v>
      </c>
      <c r="D38" s="20">
        <v>30</v>
      </c>
      <c r="E38" s="21"/>
      <c r="F38" s="21"/>
      <c r="G38" s="22"/>
      <c r="H38" s="21"/>
      <c r="I38" s="23"/>
    </row>
    <row r="39" spans="1:9" ht="12.75">
      <c r="A39" s="17">
        <v>33</v>
      </c>
      <c r="B39" s="18" t="s">
        <v>414</v>
      </c>
      <c r="C39" s="28" t="s">
        <v>382</v>
      </c>
      <c r="D39" s="20">
        <v>15</v>
      </c>
      <c r="E39" s="29"/>
      <c r="F39" s="21"/>
      <c r="G39" s="22"/>
      <c r="H39" s="21"/>
      <c r="I39" s="23"/>
    </row>
    <row r="40" spans="1:9" ht="12.75">
      <c r="A40" s="17">
        <v>34</v>
      </c>
      <c r="B40" s="18" t="s">
        <v>415</v>
      </c>
      <c r="C40" s="19" t="s">
        <v>382</v>
      </c>
      <c r="D40" s="20">
        <v>1</v>
      </c>
      <c r="E40" s="21"/>
      <c r="F40" s="21"/>
      <c r="G40" s="22"/>
      <c r="H40" s="21"/>
      <c r="I40" s="23"/>
    </row>
    <row r="41" spans="1:9" ht="12.75">
      <c r="A41" s="17">
        <v>35</v>
      </c>
      <c r="B41" s="18" t="s">
        <v>416</v>
      </c>
      <c r="C41" s="19" t="s">
        <v>382</v>
      </c>
      <c r="D41" s="20">
        <v>1</v>
      </c>
      <c r="E41" s="21"/>
      <c r="F41" s="21"/>
      <c r="G41" s="22"/>
      <c r="H41" s="21"/>
      <c r="I41" s="23"/>
    </row>
    <row r="42" spans="1:9" ht="12.75">
      <c r="A42" s="17">
        <v>36</v>
      </c>
      <c r="B42" s="18" t="s">
        <v>417</v>
      </c>
      <c r="C42" s="19" t="s">
        <v>382</v>
      </c>
      <c r="D42" s="20">
        <v>10</v>
      </c>
      <c r="E42" s="21"/>
      <c r="F42" s="21"/>
      <c r="G42" s="22"/>
      <c r="H42" s="21"/>
      <c r="I42" s="23"/>
    </row>
    <row r="43" spans="1:9" ht="12.75">
      <c r="A43" s="17">
        <v>37</v>
      </c>
      <c r="B43" s="18" t="s">
        <v>418</v>
      </c>
      <c r="C43" s="19" t="s">
        <v>382</v>
      </c>
      <c r="D43" s="20">
        <v>5</v>
      </c>
      <c r="E43" s="21"/>
      <c r="F43" s="21"/>
      <c r="G43" s="22"/>
      <c r="H43" s="21"/>
      <c r="I43" s="23"/>
    </row>
    <row r="44" spans="1:9" ht="12.75">
      <c r="A44" s="17">
        <v>38</v>
      </c>
      <c r="B44" s="18" t="s">
        <v>419</v>
      </c>
      <c r="C44" s="19" t="s">
        <v>382</v>
      </c>
      <c r="D44" s="20">
        <v>15</v>
      </c>
      <c r="E44" s="21"/>
      <c r="F44" s="21"/>
      <c r="G44" s="22"/>
      <c r="H44" s="21"/>
      <c r="I44" s="23"/>
    </row>
    <row r="45" spans="1:9" ht="12.75">
      <c r="A45" s="17">
        <v>39</v>
      </c>
      <c r="B45" s="18" t="s">
        <v>420</v>
      </c>
      <c r="C45" s="19" t="s">
        <v>382</v>
      </c>
      <c r="D45" s="20">
        <v>1</v>
      </c>
      <c r="E45" s="21"/>
      <c r="F45" s="21"/>
      <c r="G45" s="22"/>
      <c r="H45" s="21"/>
      <c r="I45" s="23"/>
    </row>
    <row r="46" spans="1:9" ht="12.75">
      <c r="A46" s="17">
        <v>40</v>
      </c>
      <c r="B46" s="18" t="s">
        <v>421</v>
      </c>
      <c r="C46" s="19" t="s">
        <v>382</v>
      </c>
      <c r="D46" s="20">
        <v>1</v>
      </c>
      <c r="E46" s="21"/>
      <c r="F46" s="21"/>
      <c r="G46" s="22"/>
      <c r="H46" s="21"/>
      <c r="I46" s="23"/>
    </row>
    <row r="47" spans="1:9" ht="12.75">
      <c r="A47" s="17">
        <v>41</v>
      </c>
      <c r="B47" s="18" t="s">
        <v>422</v>
      </c>
      <c r="C47" s="28" t="s">
        <v>382</v>
      </c>
      <c r="D47" s="20">
        <v>2</v>
      </c>
      <c r="E47" s="21"/>
      <c r="F47" s="21"/>
      <c r="G47" s="22"/>
      <c r="H47" s="21"/>
      <c r="I47" s="23"/>
    </row>
    <row r="48" spans="1:9" ht="12.75">
      <c r="A48" s="17">
        <v>42</v>
      </c>
      <c r="B48" s="18" t="s">
        <v>423</v>
      </c>
      <c r="C48" s="19" t="s">
        <v>382</v>
      </c>
      <c r="D48" s="20">
        <v>6</v>
      </c>
      <c r="E48" s="21"/>
      <c r="F48" s="21"/>
      <c r="G48" s="22"/>
      <c r="H48" s="21"/>
      <c r="I48" s="23"/>
    </row>
    <row r="49" spans="1:9" ht="12.75">
      <c r="A49" s="17">
        <v>43</v>
      </c>
      <c r="B49" s="18" t="s">
        <v>424</v>
      </c>
      <c r="C49" s="19" t="s">
        <v>382</v>
      </c>
      <c r="D49" s="20">
        <v>1</v>
      </c>
      <c r="E49" s="21"/>
      <c r="F49" s="21"/>
      <c r="G49" s="22"/>
      <c r="H49" s="21"/>
      <c r="I49" s="23"/>
    </row>
    <row r="50" spans="1:9" ht="12.75">
      <c r="A50" s="17">
        <v>44</v>
      </c>
      <c r="B50" s="18" t="s">
        <v>425</v>
      </c>
      <c r="C50" s="19" t="s">
        <v>382</v>
      </c>
      <c r="D50" s="20">
        <v>3</v>
      </c>
      <c r="E50" s="21"/>
      <c r="F50" s="21"/>
      <c r="G50" s="22"/>
      <c r="H50" s="21"/>
      <c r="I50" s="23"/>
    </row>
    <row r="51" spans="1:9" ht="12.75">
      <c r="A51" s="17">
        <v>45</v>
      </c>
      <c r="B51" s="18" t="s">
        <v>426</v>
      </c>
      <c r="C51" s="19" t="s">
        <v>382</v>
      </c>
      <c r="D51" s="20">
        <v>2</v>
      </c>
      <c r="E51" s="21"/>
      <c r="F51" s="21"/>
      <c r="G51" s="22"/>
      <c r="H51" s="21"/>
      <c r="I51" s="23"/>
    </row>
    <row r="52" spans="1:9" ht="12.75">
      <c r="A52" s="17">
        <v>46</v>
      </c>
      <c r="B52" s="18" t="s">
        <v>427</v>
      </c>
      <c r="C52" s="19" t="s">
        <v>382</v>
      </c>
      <c r="D52" s="20">
        <v>2</v>
      </c>
      <c r="E52" s="21"/>
      <c r="F52" s="21"/>
      <c r="G52" s="22"/>
      <c r="H52" s="21"/>
      <c r="I52" s="23"/>
    </row>
    <row r="53" spans="1:9" ht="12.75">
      <c r="A53" s="17">
        <v>47</v>
      </c>
      <c r="B53" s="24" t="s">
        <v>428</v>
      </c>
      <c r="C53" s="25" t="s">
        <v>382</v>
      </c>
      <c r="D53" s="26">
        <v>1</v>
      </c>
      <c r="E53" s="21"/>
      <c r="F53" s="21"/>
      <c r="G53" s="22"/>
      <c r="H53" s="21"/>
      <c r="I53" s="23"/>
    </row>
    <row r="54" spans="1:9" ht="12.75">
      <c r="A54" s="17">
        <v>48</v>
      </c>
      <c r="B54" s="18" t="s">
        <v>429</v>
      </c>
      <c r="C54" s="19" t="s">
        <v>382</v>
      </c>
      <c r="D54" s="20">
        <v>2</v>
      </c>
      <c r="E54" s="21"/>
      <c r="F54" s="21"/>
      <c r="G54" s="22"/>
      <c r="H54" s="21"/>
      <c r="I54" s="23"/>
    </row>
    <row r="55" spans="1:9" ht="12.75">
      <c r="A55" s="17">
        <v>49</v>
      </c>
      <c r="B55" s="18" t="s">
        <v>430</v>
      </c>
      <c r="C55" s="19" t="s">
        <v>382</v>
      </c>
      <c r="D55" s="20">
        <v>1</v>
      </c>
      <c r="E55" s="21"/>
      <c r="F55" s="21"/>
      <c r="G55" s="22"/>
      <c r="H55" s="21"/>
      <c r="I55" s="23"/>
    </row>
    <row r="56" spans="1:9" ht="12.75">
      <c r="A56" s="17">
        <v>50</v>
      </c>
      <c r="B56" s="18" t="s">
        <v>431</v>
      </c>
      <c r="C56" s="19" t="s">
        <v>432</v>
      </c>
      <c r="D56" s="20">
        <v>1</v>
      </c>
      <c r="E56" s="21"/>
      <c r="F56" s="21"/>
      <c r="G56" s="22"/>
      <c r="H56" s="21"/>
      <c r="I56" s="23"/>
    </row>
    <row r="57" spans="1:9" ht="12.75">
      <c r="A57" s="17">
        <v>51</v>
      </c>
      <c r="B57" s="18" t="s">
        <v>433</v>
      </c>
      <c r="C57" s="19" t="s">
        <v>382</v>
      </c>
      <c r="D57" s="20">
        <v>1</v>
      </c>
      <c r="E57" s="21"/>
      <c r="F57" s="21"/>
      <c r="G57" s="22"/>
      <c r="H57" s="21"/>
      <c r="I57" s="23"/>
    </row>
    <row r="58" spans="1:9" ht="12.75">
      <c r="A58" s="17">
        <v>52</v>
      </c>
      <c r="B58" s="18" t="s">
        <v>434</v>
      </c>
      <c r="C58" s="19" t="s">
        <v>382</v>
      </c>
      <c r="D58" s="20">
        <v>5</v>
      </c>
      <c r="E58" s="21"/>
      <c r="F58" s="21"/>
      <c r="G58" s="22"/>
      <c r="H58" s="21"/>
      <c r="I58" s="23"/>
    </row>
    <row r="59" spans="1:9" ht="12.75">
      <c r="A59" s="17">
        <v>53</v>
      </c>
      <c r="B59" s="18" t="s">
        <v>435</v>
      </c>
      <c r="C59" s="19" t="s">
        <v>436</v>
      </c>
      <c r="D59" s="20">
        <v>240</v>
      </c>
      <c r="E59" s="21"/>
      <c r="F59" s="21"/>
      <c r="G59" s="22"/>
      <c r="H59" s="21"/>
      <c r="I59" s="23"/>
    </row>
    <row r="60" spans="1:9" ht="12.75">
      <c r="A60" s="17">
        <v>54</v>
      </c>
      <c r="B60" s="18" t="s">
        <v>437</v>
      </c>
      <c r="C60" s="19" t="s">
        <v>382</v>
      </c>
      <c r="D60" s="20">
        <v>1</v>
      </c>
      <c r="E60" s="21"/>
      <c r="F60" s="21"/>
      <c r="G60" s="22"/>
      <c r="H60" s="21"/>
      <c r="I60" s="23"/>
    </row>
    <row r="61" spans="1:9" ht="12.75">
      <c r="A61" s="17">
        <v>55</v>
      </c>
      <c r="B61" s="18" t="s">
        <v>438</v>
      </c>
      <c r="C61" s="19" t="s">
        <v>382</v>
      </c>
      <c r="D61" s="20">
        <v>3</v>
      </c>
      <c r="E61" s="21"/>
      <c r="F61" s="21"/>
      <c r="G61" s="22"/>
      <c r="H61" s="21"/>
      <c r="I61" s="23"/>
    </row>
    <row r="62" spans="1:9" ht="12.75">
      <c r="A62" s="17">
        <v>56</v>
      </c>
      <c r="B62" s="18" t="s">
        <v>439</v>
      </c>
      <c r="C62" s="19" t="s">
        <v>382</v>
      </c>
      <c r="D62" s="20">
        <v>3</v>
      </c>
      <c r="E62" s="21"/>
      <c r="F62" s="21"/>
      <c r="G62" s="22"/>
      <c r="H62" s="21"/>
      <c r="I62" s="23"/>
    </row>
    <row r="63" spans="1:9" ht="12.75">
      <c r="A63" s="17">
        <v>57</v>
      </c>
      <c r="B63" s="18" t="s">
        <v>440</v>
      </c>
      <c r="C63" s="19" t="s">
        <v>382</v>
      </c>
      <c r="D63" s="20">
        <v>1</v>
      </c>
      <c r="E63" s="21"/>
      <c r="F63" s="21"/>
      <c r="G63" s="22"/>
      <c r="H63" s="21"/>
      <c r="I63" s="23"/>
    </row>
    <row r="64" spans="1:9" ht="12.75">
      <c r="A64" s="17">
        <v>58</v>
      </c>
      <c r="B64" s="18" t="s">
        <v>441</v>
      </c>
      <c r="C64" s="19" t="s">
        <v>382</v>
      </c>
      <c r="D64" s="20">
        <v>10</v>
      </c>
      <c r="E64" s="21"/>
      <c r="F64" s="21"/>
      <c r="G64" s="22"/>
      <c r="H64" s="21"/>
      <c r="I64" s="23"/>
    </row>
    <row r="65" spans="1:9" ht="12.75">
      <c r="A65" s="17">
        <v>59</v>
      </c>
      <c r="B65" s="24" t="s">
        <v>442</v>
      </c>
      <c r="C65" s="25" t="s">
        <v>382</v>
      </c>
      <c r="D65" s="26">
        <v>50</v>
      </c>
      <c r="E65" s="21"/>
      <c r="F65" s="21"/>
      <c r="G65" s="22"/>
      <c r="H65" s="21"/>
      <c r="I65" s="23"/>
    </row>
    <row r="66" spans="1:9" ht="12.75">
      <c r="A66" s="17">
        <v>60</v>
      </c>
      <c r="B66" s="18" t="s">
        <v>443</v>
      </c>
      <c r="C66" s="19" t="s">
        <v>382</v>
      </c>
      <c r="D66" s="20">
        <v>1</v>
      </c>
      <c r="E66" s="21"/>
      <c r="F66" s="21"/>
      <c r="G66" s="22"/>
      <c r="H66" s="21"/>
      <c r="I66" s="23"/>
    </row>
    <row r="67" spans="1:9" ht="12.75">
      <c r="A67" s="17">
        <v>61</v>
      </c>
      <c r="B67" s="18" t="s">
        <v>444</v>
      </c>
      <c r="C67" s="19" t="s">
        <v>382</v>
      </c>
      <c r="D67" s="20">
        <v>2</v>
      </c>
      <c r="E67" s="21"/>
      <c r="F67" s="21"/>
      <c r="G67" s="22"/>
      <c r="H67" s="21"/>
      <c r="I67" s="23"/>
    </row>
    <row r="68" spans="1:9" ht="12.75">
      <c r="A68" s="17">
        <v>62</v>
      </c>
      <c r="B68" s="18" t="s">
        <v>445</v>
      </c>
      <c r="C68" s="19" t="s">
        <v>382</v>
      </c>
      <c r="D68" s="20">
        <v>15</v>
      </c>
      <c r="E68" s="21"/>
      <c r="F68" s="21"/>
      <c r="G68" s="22"/>
      <c r="H68" s="21"/>
      <c r="I68" s="23"/>
    </row>
    <row r="69" spans="1:9" ht="12.75">
      <c r="A69" s="17">
        <v>63</v>
      </c>
      <c r="B69" s="18" t="s">
        <v>446</v>
      </c>
      <c r="C69" s="19" t="s">
        <v>382</v>
      </c>
      <c r="D69" s="20">
        <v>20</v>
      </c>
      <c r="E69" s="21"/>
      <c r="F69" s="21"/>
      <c r="G69" s="22"/>
      <c r="H69" s="21"/>
      <c r="I69" s="23"/>
    </row>
    <row r="70" spans="1:9" ht="12.75">
      <c r="A70" s="17">
        <v>64</v>
      </c>
      <c r="B70" s="18" t="s">
        <v>447</v>
      </c>
      <c r="C70" s="19" t="s">
        <v>382</v>
      </c>
      <c r="D70" s="20">
        <v>25</v>
      </c>
      <c r="E70" s="21"/>
      <c r="F70" s="21"/>
      <c r="G70" s="22"/>
      <c r="H70" s="21"/>
      <c r="I70" s="23"/>
    </row>
    <row r="71" spans="1:9" ht="12.75">
      <c r="A71" s="17">
        <v>65</v>
      </c>
      <c r="B71" s="18" t="s">
        <v>448</v>
      </c>
      <c r="C71" s="19" t="s">
        <v>382</v>
      </c>
      <c r="D71" s="20">
        <v>4</v>
      </c>
      <c r="E71" s="21"/>
      <c r="F71" s="21"/>
      <c r="G71" s="22"/>
      <c r="H71" s="21"/>
      <c r="I71" s="23"/>
    </row>
    <row r="72" spans="1:9" ht="12.75">
      <c r="A72" s="17">
        <v>66</v>
      </c>
      <c r="B72" s="18" t="s">
        <v>449</v>
      </c>
      <c r="C72" s="19" t="s">
        <v>382</v>
      </c>
      <c r="D72" s="20">
        <v>5</v>
      </c>
      <c r="E72" s="21"/>
      <c r="F72" s="21"/>
      <c r="G72" s="22"/>
      <c r="H72" s="21"/>
      <c r="I72" s="23"/>
    </row>
    <row r="73" spans="1:9" ht="12.75">
      <c r="A73" s="17">
        <v>67</v>
      </c>
      <c r="B73" s="18" t="s">
        <v>450</v>
      </c>
      <c r="C73" s="19" t="s">
        <v>382</v>
      </c>
      <c r="D73" s="20">
        <v>20</v>
      </c>
      <c r="E73" s="21"/>
      <c r="F73" s="21"/>
      <c r="G73" s="22"/>
      <c r="H73" s="21"/>
      <c r="I73" s="23"/>
    </row>
    <row r="74" spans="1:9" ht="12.75">
      <c r="A74" s="17">
        <v>68</v>
      </c>
      <c r="B74" s="18" t="s">
        <v>451</v>
      </c>
      <c r="C74" s="19" t="s">
        <v>382</v>
      </c>
      <c r="D74" s="20">
        <v>15</v>
      </c>
      <c r="E74" s="21"/>
      <c r="F74" s="21"/>
      <c r="G74" s="22"/>
      <c r="H74" s="21"/>
      <c r="I74" s="23"/>
    </row>
    <row r="75" spans="1:9" ht="12.75">
      <c r="A75" s="17">
        <v>69</v>
      </c>
      <c r="B75" s="18" t="s">
        <v>452</v>
      </c>
      <c r="C75" s="19" t="s">
        <v>382</v>
      </c>
      <c r="D75" s="20">
        <v>10</v>
      </c>
      <c r="E75" s="21"/>
      <c r="F75" s="21"/>
      <c r="G75" s="22"/>
      <c r="H75" s="21"/>
      <c r="I75" s="23"/>
    </row>
    <row r="76" spans="1:9" ht="12.75">
      <c r="A76" s="17">
        <v>70</v>
      </c>
      <c r="B76" s="18" t="s">
        <v>453</v>
      </c>
      <c r="C76" s="19" t="s">
        <v>382</v>
      </c>
      <c r="D76" s="20">
        <v>3</v>
      </c>
      <c r="E76" s="21"/>
      <c r="F76" s="21"/>
      <c r="G76" s="22"/>
      <c r="H76" s="21"/>
      <c r="I76" s="23"/>
    </row>
    <row r="77" spans="1:9" ht="12.75">
      <c r="A77" s="17">
        <v>71</v>
      </c>
      <c r="B77" s="18" t="s">
        <v>454</v>
      </c>
      <c r="C77" s="19" t="s">
        <v>382</v>
      </c>
      <c r="D77" s="20">
        <v>2</v>
      </c>
      <c r="E77" s="21"/>
      <c r="F77" s="21"/>
      <c r="G77" s="22"/>
      <c r="H77" s="21"/>
      <c r="I77" s="23"/>
    </row>
    <row r="78" spans="1:9" ht="12.75">
      <c r="A78" s="17">
        <v>72</v>
      </c>
      <c r="B78" s="18" t="s">
        <v>455</v>
      </c>
      <c r="C78" s="19" t="s">
        <v>382</v>
      </c>
      <c r="D78" s="20">
        <v>3</v>
      </c>
      <c r="E78" s="21"/>
      <c r="F78" s="21"/>
      <c r="G78" s="22"/>
      <c r="H78" s="21"/>
      <c r="I78" s="23"/>
    </row>
    <row r="79" spans="1:9" ht="12.75">
      <c r="A79" s="17">
        <v>73</v>
      </c>
      <c r="B79" s="18" t="s">
        <v>456</v>
      </c>
      <c r="C79" s="19" t="s">
        <v>382</v>
      </c>
      <c r="D79" s="20">
        <v>3</v>
      </c>
      <c r="E79" s="21"/>
      <c r="F79" s="21"/>
      <c r="G79" s="22"/>
      <c r="H79" s="21"/>
      <c r="I79" s="23"/>
    </row>
    <row r="80" spans="1:9" ht="12.75">
      <c r="A80" s="17">
        <v>74</v>
      </c>
      <c r="B80" s="18" t="s">
        <v>457</v>
      </c>
      <c r="C80" s="19" t="s">
        <v>382</v>
      </c>
      <c r="D80" s="20">
        <v>6</v>
      </c>
      <c r="E80" s="21"/>
      <c r="F80" s="21"/>
      <c r="G80" s="22"/>
      <c r="H80" s="21"/>
      <c r="I80" s="23"/>
    </row>
    <row r="81" spans="1:9" ht="12.75">
      <c r="A81" s="17">
        <v>75</v>
      </c>
      <c r="B81" s="18" t="s">
        <v>458</v>
      </c>
      <c r="C81" s="19" t="s">
        <v>382</v>
      </c>
      <c r="D81" s="30">
        <v>0.5</v>
      </c>
      <c r="E81" s="21"/>
      <c r="F81" s="21"/>
      <c r="G81" s="22"/>
      <c r="H81" s="21"/>
      <c r="I81" s="23"/>
    </row>
    <row r="82" spans="1:9" ht="12.75">
      <c r="A82" s="17">
        <v>76</v>
      </c>
      <c r="B82" s="18" t="s">
        <v>459</v>
      </c>
      <c r="C82" s="19" t="s">
        <v>382</v>
      </c>
      <c r="D82" s="20">
        <v>1</v>
      </c>
      <c r="E82" s="21"/>
      <c r="F82" s="21"/>
      <c r="G82" s="22"/>
      <c r="H82" s="21"/>
      <c r="I82" s="23"/>
    </row>
    <row r="83" spans="1:9" ht="12.75">
      <c r="A83" s="17">
        <v>77</v>
      </c>
      <c r="B83" s="18" t="s">
        <v>460</v>
      </c>
      <c r="C83" s="19" t="s">
        <v>382</v>
      </c>
      <c r="D83" s="20">
        <v>5</v>
      </c>
      <c r="E83" s="21"/>
      <c r="F83" s="21"/>
      <c r="G83" s="22"/>
      <c r="H83" s="21"/>
      <c r="I83" s="23"/>
    </row>
    <row r="84" spans="1:9" ht="12.75">
      <c r="A84" s="17">
        <v>78</v>
      </c>
      <c r="B84" s="18" t="s">
        <v>461</v>
      </c>
      <c r="C84" s="19" t="s">
        <v>382</v>
      </c>
      <c r="D84" s="20">
        <v>15</v>
      </c>
      <c r="E84" s="21"/>
      <c r="F84" s="21"/>
      <c r="G84" s="22"/>
      <c r="H84" s="21"/>
      <c r="I84" s="23"/>
    </row>
    <row r="85" spans="1:9" ht="12.75">
      <c r="A85" s="17">
        <v>79</v>
      </c>
      <c r="B85" s="18" t="s">
        <v>462</v>
      </c>
      <c r="C85" s="19" t="s">
        <v>436</v>
      </c>
      <c r="D85" s="20">
        <v>15</v>
      </c>
      <c r="E85" s="21"/>
      <c r="F85" s="21"/>
      <c r="G85" s="22"/>
      <c r="H85" s="21"/>
      <c r="I85" s="23"/>
    </row>
    <row r="86" spans="1:9" ht="12.75">
      <c r="A86" s="17">
        <v>80</v>
      </c>
      <c r="B86" s="18" t="s">
        <v>463</v>
      </c>
      <c r="C86" s="19" t="s">
        <v>436</v>
      </c>
      <c r="D86" s="20">
        <v>20</v>
      </c>
      <c r="E86" s="21"/>
      <c r="F86" s="21"/>
      <c r="G86" s="22"/>
      <c r="H86" s="21"/>
      <c r="I86" s="23"/>
    </row>
    <row r="87" spans="1:9" ht="12.75">
      <c r="A87" s="17">
        <v>81</v>
      </c>
      <c r="B87" s="18" t="s">
        <v>464</v>
      </c>
      <c r="C87" s="19" t="s">
        <v>436</v>
      </c>
      <c r="D87" s="20">
        <v>20</v>
      </c>
      <c r="E87" s="21"/>
      <c r="F87" s="21"/>
      <c r="G87" s="22"/>
      <c r="H87" s="21"/>
      <c r="I87" s="23"/>
    </row>
    <row r="88" spans="1:9" ht="12.75">
      <c r="A88" s="17">
        <v>82</v>
      </c>
      <c r="B88" s="18" t="s">
        <v>465</v>
      </c>
      <c r="C88" s="19" t="s">
        <v>382</v>
      </c>
      <c r="D88" s="20">
        <v>1</v>
      </c>
      <c r="E88" s="21"/>
      <c r="F88" s="21"/>
      <c r="G88" s="22"/>
      <c r="H88" s="21"/>
      <c r="I88" s="23"/>
    </row>
    <row r="89" spans="1:9" ht="12.75">
      <c r="A89" s="17">
        <v>83</v>
      </c>
      <c r="B89" s="18" t="s">
        <v>466</v>
      </c>
      <c r="C89" s="19" t="s">
        <v>382</v>
      </c>
      <c r="D89" s="20">
        <v>10</v>
      </c>
      <c r="E89" s="21"/>
      <c r="F89" s="21"/>
      <c r="G89" s="22"/>
      <c r="H89" s="21"/>
      <c r="I89" s="23"/>
    </row>
    <row r="90" spans="1:9" ht="12.75">
      <c r="A90" s="17">
        <v>84</v>
      </c>
      <c r="B90" s="18" t="s">
        <v>467</v>
      </c>
      <c r="C90" s="19" t="s">
        <v>382</v>
      </c>
      <c r="D90" s="20">
        <v>5</v>
      </c>
      <c r="E90" s="21"/>
      <c r="F90" s="21"/>
      <c r="G90" s="22"/>
      <c r="H90" s="21"/>
      <c r="I90" s="23"/>
    </row>
    <row r="91" spans="1:9" ht="12.75">
      <c r="A91" s="17">
        <v>85</v>
      </c>
      <c r="B91" s="18" t="s">
        <v>468</v>
      </c>
      <c r="C91" s="19" t="s">
        <v>382</v>
      </c>
      <c r="D91" s="20">
        <v>15</v>
      </c>
      <c r="E91" s="21"/>
      <c r="F91" s="21"/>
      <c r="G91" s="22"/>
      <c r="H91" s="21"/>
      <c r="I91" s="23"/>
    </row>
    <row r="92" spans="1:9" ht="12.75">
      <c r="A92" s="17">
        <v>86</v>
      </c>
      <c r="B92" s="18" t="s">
        <v>469</v>
      </c>
      <c r="C92" s="19" t="s">
        <v>382</v>
      </c>
      <c r="D92" s="20">
        <v>15</v>
      </c>
      <c r="E92" s="21"/>
      <c r="F92" s="21"/>
      <c r="G92" s="22"/>
      <c r="H92" s="21"/>
      <c r="I92" s="23"/>
    </row>
    <row r="93" spans="1:9" ht="12.75">
      <c r="A93" s="17">
        <v>87</v>
      </c>
      <c r="B93" s="18" t="s">
        <v>470</v>
      </c>
      <c r="C93" s="19" t="s">
        <v>382</v>
      </c>
      <c r="D93" s="20">
        <v>3</v>
      </c>
      <c r="E93" s="21"/>
      <c r="F93" s="21"/>
      <c r="G93" s="22"/>
      <c r="H93" s="21"/>
      <c r="I93" s="23"/>
    </row>
    <row r="94" spans="1:9" ht="12.75">
      <c r="A94" s="17">
        <v>88</v>
      </c>
      <c r="B94" s="18" t="s">
        <v>471</v>
      </c>
      <c r="C94" s="19" t="s">
        <v>382</v>
      </c>
      <c r="D94" s="20">
        <v>5</v>
      </c>
      <c r="E94" s="21"/>
      <c r="F94" s="21"/>
      <c r="G94" s="22"/>
      <c r="H94" s="21"/>
      <c r="I94" s="23"/>
    </row>
    <row r="95" spans="1:9" ht="12.75">
      <c r="A95" s="17">
        <v>89</v>
      </c>
      <c r="B95" s="18" t="s">
        <v>472</v>
      </c>
      <c r="C95" s="28" t="s">
        <v>382</v>
      </c>
      <c r="D95" s="20">
        <v>1</v>
      </c>
      <c r="E95" s="21"/>
      <c r="F95" s="21"/>
      <c r="G95" s="22"/>
      <c r="H95" s="21"/>
      <c r="I95" s="23"/>
    </row>
    <row r="96" spans="1:9" ht="12.75">
      <c r="A96" s="17">
        <v>90</v>
      </c>
      <c r="B96" s="18" t="s">
        <v>473</v>
      </c>
      <c r="C96" s="28" t="s">
        <v>382</v>
      </c>
      <c r="D96" s="20">
        <v>15</v>
      </c>
      <c r="E96" s="21"/>
      <c r="F96" s="21"/>
      <c r="G96" s="22"/>
      <c r="H96" s="21"/>
      <c r="I96" s="23"/>
    </row>
    <row r="97" spans="1:9" ht="12.75">
      <c r="A97" s="17">
        <v>91</v>
      </c>
      <c r="B97" s="18" t="s">
        <v>474</v>
      </c>
      <c r="C97" s="19" t="s">
        <v>382</v>
      </c>
      <c r="D97" s="20">
        <v>1</v>
      </c>
      <c r="E97" s="21"/>
      <c r="F97" s="21"/>
      <c r="G97" s="22"/>
      <c r="H97" s="21"/>
      <c r="I97" s="23"/>
    </row>
    <row r="98" spans="1:9" ht="12.75">
      <c r="A98" s="17">
        <v>92</v>
      </c>
      <c r="B98" s="18" t="s">
        <v>475</v>
      </c>
      <c r="C98" s="19" t="s">
        <v>382</v>
      </c>
      <c r="D98" s="20">
        <v>5</v>
      </c>
      <c r="E98" s="21"/>
      <c r="F98" s="21"/>
      <c r="G98" s="22"/>
      <c r="H98" s="21"/>
      <c r="I98" s="23"/>
    </row>
    <row r="99" spans="1:9" ht="12.75">
      <c r="A99" s="17">
        <v>93</v>
      </c>
      <c r="B99" s="18" t="s">
        <v>476</v>
      </c>
      <c r="C99" s="19" t="s">
        <v>477</v>
      </c>
      <c r="D99" s="20">
        <v>50</v>
      </c>
      <c r="E99" s="21"/>
      <c r="F99" s="21"/>
      <c r="G99" s="22"/>
      <c r="H99" s="21"/>
      <c r="I99" s="23"/>
    </row>
    <row r="100" spans="1:9" ht="12.75">
      <c r="A100" s="17">
        <v>94</v>
      </c>
      <c r="B100" s="18" t="s">
        <v>478</v>
      </c>
      <c r="C100" s="19" t="s">
        <v>382</v>
      </c>
      <c r="D100" s="20">
        <v>80</v>
      </c>
      <c r="E100" s="21"/>
      <c r="F100" s="21"/>
      <c r="G100" s="22"/>
      <c r="H100" s="21"/>
      <c r="I100" s="23"/>
    </row>
    <row r="101" spans="1:9" ht="12.75">
      <c r="A101" s="17">
        <v>95</v>
      </c>
      <c r="B101" s="18" t="s">
        <v>479</v>
      </c>
      <c r="C101" s="19" t="s">
        <v>382</v>
      </c>
      <c r="D101" s="20">
        <v>80</v>
      </c>
      <c r="E101" s="21"/>
      <c r="F101" s="21"/>
      <c r="G101" s="22"/>
      <c r="H101" s="21"/>
      <c r="I101" s="23"/>
    </row>
    <row r="102" spans="1:9" ht="12.75">
      <c r="A102" s="17">
        <v>96</v>
      </c>
      <c r="B102" s="18" t="s">
        <v>480</v>
      </c>
      <c r="C102" s="19" t="s">
        <v>382</v>
      </c>
      <c r="D102" s="20">
        <v>30</v>
      </c>
      <c r="E102" s="21"/>
      <c r="F102" s="21"/>
      <c r="G102" s="22"/>
      <c r="H102" s="21"/>
      <c r="I102" s="23"/>
    </row>
    <row r="103" spans="1:9" ht="12.75">
      <c r="A103" s="17">
        <v>97</v>
      </c>
      <c r="B103" s="18" t="s">
        <v>481</v>
      </c>
      <c r="C103" s="19" t="s">
        <v>382</v>
      </c>
      <c r="D103" s="20">
        <v>2</v>
      </c>
      <c r="E103" s="21"/>
      <c r="F103" s="21"/>
      <c r="G103" s="22"/>
      <c r="H103" s="21"/>
      <c r="I103" s="23"/>
    </row>
    <row r="104" spans="1:9" ht="12.75">
      <c r="A104" s="17">
        <v>98</v>
      </c>
      <c r="B104" s="18" t="s">
        <v>482</v>
      </c>
      <c r="C104" s="19" t="s">
        <v>432</v>
      </c>
      <c r="D104" s="20">
        <v>2</v>
      </c>
      <c r="E104" s="21"/>
      <c r="F104" s="21"/>
      <c r="G104" s="22"/>
      <c r="H104" s="21"/>
      <c r="I104" s="23"/>
    </row>
    <row r="105" spans="1:9" ht="12.75">
      <c r="A105" s="17">
        <v>99</v>
      </c>
      <c r="B105" s="18" t="s">
        <v>483</v>
      </c>
      <c r="C105" s="19" t="s">
        <v>432</v>
      </c>
      <c r="D105" s="20">
        <v>5</v>
      </c>
      <c r="E105" s="21"/>
      <c r="F105" s="21"/>
      <c r="G105" s="22"/>
      <c r="H105" s="21"/>
      <c r="I105" s="23"/>
    </row>
    <row r="106" spans="1:9" ht="12.75">
      <c r="A106" s="17">
        <v>100</v>
      </c>
      <c r="B106" s="18" t="s">
        <v>484</v>
      </c>
      <c r="C106" s="19" t="s">
        <v>432</v>
      </c>
      <c r="D106" s="20">
        <v>3</v>
      </c>
      <c r="E106" s="21"/>
      <c r="F106" s="21"/>
      <c r="G106" s="22"/>
      <c r="H106" s="21"/>
      <c r="I106" s="23"/>
    </row>
    <row r="107" spans="1:9" ht="12.75">
      <c r="A107" s="17">
        <v>101</v>
      </c>
      <c r="B107" s="18" t="s">
        <v>485</v>
      </c>
      <c r="C107" s="19" t="s">
        <v>432</v>
      </c>
      <c r="D107" s="20">
        <v>2</v>
      </c>
      <c r="E107" s="21"/>
      <c r="F107" s="21"/>
      <c r="G107" s="22"/>
      <c r="H107" s="21"/>
      <c r="I107" s="23"/>
    </row>
    <row r="108" spans="1:9" ht="12.75">
      <c r="A108" s="17">
        <v>102</v>
      </c>
      <c r="B108" s="18" t="s">
        <v>486</v>
      </c>
      <c r="C108" s="28" t="s">
        <v>382</v>
      </c>
      <c r="D108" s="20">
        <v>1</v>
      </c>
      <c r="E108" s="29"/>
      <c r="F108" s="21"/>
      <c r="G108" s="22"/>
      <c r="H108" s="21"/>
      <c r="I108" s="23"/>
    </row>
    <row r="109" spans="1:9" ht="12.75">
      <c r="A109" s="17">
        <v>103</v>
      </c>
      <c r="B109" s="18" t="s">
        <v>487</v>
      </c>
      <c r="C109" s="28" t="s">
        <v>382</v>
      </c>
      <c r="D109" s="20">
        <v>1</v>
      </c>
      <c r="E109" s="29"/>
      <c r="F109" s="21"/>
      <c r="G109" s="22"/>
      <c r="H109" s="21"/>
      <c r="I109" s="23"/>
    </row>
    <row r="110" spans="1:9" ht="12.75">
      <c r="A110" s="17">
        <v>104</v>
      </c>
      <c r="B110" s="18" t="s">
        <v>488</v>
      </c>
      <c r="C110" s="28" t="s">
        <v>382</v>
      </c>
      <c r="D110" s="20">
        <v>5</v>
      </c>
      <c r="E110" s="29"/>
      <c r="F110" s="21"/>
      <c r="G110" s="22"/>
      <c r="H110" s="21"/>
      <c r="I110" s="23"/>
    </row>
    <row r="111" spans="1:9" ht="12.75">
      <c r="A111" s="17">
        <v>105</v>
      </c>
      <c r="B111" s="18" t="s">
        <v>489</v>
      </c>
      <c r="C111" s="28" t="s">
        <v>432</v>
      </c>
      <c r="D111" s="20">
        <v>1</v>
      </c>
      <c r="E111" s="29"/>
      <c r="F111" s="21"/>
      <c r="G111" s="22"/>
      <c r="H111" s="21"/>
      <c r="I111" s="23"/>
    </row>
    <row r="112" spans="1:9" ht="12.75">
      <c r="A112" s="17">
        <v>106</v>
      </c>
      <c r="B112" s="18" t="s">
        <v>490</v>
      </c>
      <c r="C112" s="19" t="s">
        <v>432</v>
      </c>
      <c r="D112" s="20">
        <v>1</v>
      </c>
      <c r="E112" s="21"/>
      <c r="F112" s="21"/>
      <c r="G112" s="22"/>
      <c r="H112" s="21"/>
      <c r="I112" s="23"/>
    </row>
    <row r="113" spans="1:9" ht="12.75">
      <c r="A113" s="17">
        <v>107</v>
      </c>
      <c r="B113" s="18" t="s">
        <v>491</v>
      </c>
      <c r="C113" s="19" t="s">
        <v>382</v>
      </c>
      <c r="D113" s="20">
        <v>2</v>
      </c>
      <c r="E113" s="21"/>
      <c r="F113" s="21"/>
      <c r="G113" s="22"/>
      <c r="H113" s="21"/>
      <c r="I113" s="23"/>
    </row>
    <row r="114" spans="1:9" ht="12.75">
      <c r="A114" s="17">
        <v>108</v>
      </c>
      <c r="B114" s="18" t="s">
        <v>492</v>
      </c>
      <c r="C114" s="19" t="s">
        <v>382</v>
      </c>
      <c r="D114" s="20">
        <v>1</v>
      </c>
      <c r="E114" s="21"/>
      <c r="F114" s="21"/>
      <c r="G114" s="22"/>
      <c r="H114" s="21"/>
      <c r="I114" s="23"/>
    </row>
    <row r="115" spans="1:9" ht="12.75">
      <c r="A115" s="17">
        <v>109</v>
      </c>
      <c r="B115" s="18" t="s">
        <v>493</v>
      </c>
      <c r="C115" s="28" t="s">
        <v>382</v>
      </c>
      <c r="D115" s="20">
        <v>10</v>
      </c>
      <c r="E115" s="29"/>
      <c r="F115" s="21"/>
      <c r="G115" s="22"/>
      <c r="H115" s="21"/>
      <c r="I115" s="23"/>
    </row>
    <row r="116" spans="1:9" ht="12.75">
      <c r="A116" s="17">
        <v>110</v>
      </c>
      <c r="B116" s="18" t="s">
        <v>494</v>
      </c>
      <c r="C116" s="28" t="s">
        <v>382</v>
      </c>
      <c r="D116" s="20">
        <v>25</v>
      </c>
      <c r="E116" s="29"/>
      <c r="F116" s="21"/>
      <c r="G116" s="22"/>
      <c r="H116" s="21"/>
      <c r="I116" s="23"/>
    </row>
    <row r="117" spans="1:9" ht="12.75">
      <c r="A117" s="17">
        <v>111</v>
      </c>
      <c r="B117" s="18" t="s">
        <v>495</v>
      </c>
      <c r="C117" s="19" t="s">
        <v>382</v>
      </c>
      <c r="D117" s="20">
        <v>5</v>
      </c>
      <c r="E117" s="21"/>
      <c r="F117" s="21"/>
      <c r="G117" s="22"/>
      <c r="H117" s="21"/>
      <c r="I117" s="23"/>
    </row>
    <row r="118" spans="1:9" ht="12.75">
      <c r="A118" s="17">
        <v>112</v>
      </c>
      <c r="B118" s="18" t="s">
        <v>496</v>
      </c>
      <c r="C118" s="19" t="s">
        <v>382</v>
      </c>
      <c r="D118" s="20">
        <v>80</v>
      </c>
      <c r="E118" s="21"/>
      <c r="F118" s="21"/>
      <c r="G118" s="22"/>
      <c r="H118" s="21"/>
      <c r="I118" s="23"/>
    </row>
    <row r="119" spans="1:9" ht="12.75">
      <c r="A119" s="17">
        <v>113</v>
      </c>
      <c r="B119" s="18" t="s">
        <v>497</v>
      </c>
      <c r="C119" s="19" t="s">
        <v>382</v>
      </c>
      <c r="D119" s="20">
        <v>1</v>
      </c>
      <c r="E119" s="21"/>
      <c r="F119" s="21"/>
      <c r="G119" s="22"/>
      <c r="H119" s="21"/>
      <c r="I119" s="23"/>
    </row>
    <row r="120" spans="1:9" ht="12.75">
      <c r="A120" s="17">
        <v>114</v>
      </c>
      <c r="B120" s="18" t="s">
        <v>498</v>
      </c>
      <c r="C120" s="19" t="s">
        <v>382</v>
      </c>
      <c r="D120" s="20">
        <v>1</v>
      </c>
      <c r="E120" s="21"/>
      <c r="F120" s="21"/>
      <c r="G120" s="22"/>
      <c r="H120" s="21"/>
      <c r="I120" s="23"/>
    </row>
    <row r="121" spans="1:9" ht="12.75">
      <c r="A121" s="17">
        <v>115</v>
      </c>
      <c r="B121" s="18" t="s">
        <v>499</v>
      </c>
      <c r="C121" s="19" t="s">
        <v>382</v>
      </c>
      <c r="D121" s="20">
        <v>3</v>
      </c>
      <c r="E121" s="21"/>
      <c r="F121" s="21"/>
      <c r="G121" s="22"/>
      <c r="H121" s="21"/>
      <c r="I121" s="23"/>
    </row>
    <row r="122" spans="1:9" ht="12.75">
      <c r="A122" s="17">
        <v>116</v>
      </c>
      <c r="B122" s="18" t="s">
        <v>500</v>
      </c>
      <c r="C122" s="19" t="s">
        <v>382</v>
      </c>
      <c r="D122" s="20">
        <v>2</v>
      </c>
      <c r="E122" s="21"/>
      <c r="F122" s="21"/>
      <c r="G122" s="22"/>
      <c r="H122" s="21"/>
      <c r="I122" s="23"/>
    </row>
    <row r="123" spans="1:9" ht="12.75">
      <c r="A123" s="17">
        <v>117</v>
      </c>
      <c r="B123" s="18" t="s">
        <v>501</v>
      </c>
      <c r="C123" s="19" t="s">
        <v>382</v>
      </c>
      <c r="D123" s="20">
        <v>1</v>
      </c>
      <c r="E123" s="21"/>
      <c r="F123" s="21"/>
      <c r="G123" s="22"/>
      <c r="H123" s="21"/>
      <c r="I123" s="23"/>
    </row>
    <row r="124" spans="1:9" ht="12.75">
      <c r="A124" s="17">
        <v>118</v>
      </c>
      <c r="B124" s="18" t="s">
        <v>502</v>
      </c>
      <c r="C124" s="19" t="s">
        <v>382</v>
      </c>
      <c r="D124" s="20">
        <v>3</v>
      </c>
      <c r="E124" s="21"/>
      <c r="F124" s="21"/>
      <c r="G124" s="22"/>
      <c r="H124" s="21"/>
      <c r="I124" s="23"/>
    </row>
    <row r="125" spans="1:9" ht="12.75">
      <c r="A125" s="17">
        <v>119</v>
      </c>
      <c r="B125" s="18" t="s">
        <v>503</v>
      </c>
      <c r="C125" s="19" t="s">
        <v>382</v>
      </c>
      <c r="D125" s="20">
        <v>20</v>
      </c>
      <c r="E125" s="21"/>
      <c r="F125" s="21"/>
      <c r="G125" s="22"/>
      <c r="H125" s="21"/>
      <c r="I125" s="23"/>
    </row>
    <row r="126" spans="1:9" ht="12.75">
      <c r="A126" s="17">
        <v>120</v>
      </c>
      <c r="B126" s="18" t="s">
        <v>504</v>
      </c>
      <c r="C126" s="19" t="s">
        <v>382</v>
      </c>
      <c r="D126" s="20">
        <v>5</v>
      </c>
      <c r="E126" s="21"/>
      <c r="F126" s="21"/>
      <c r="G126" s="22"/>
      <c r="H126" s="21"/>
      <c r="I126" s="23"/>
    </row>
    <row r="127" spans="1:9" ht="12.75">
      <c r="A127" s="17">
        <v>121</v>
      </c>
      <c r="B127" s="18" t="s">
        <v>505</v>
      </c>
      <c r="C127" s="19" t="s">
        <v>382</v>
      </c>
      <c r="D127" s="20">
        <v>5</v>
      </c>
      <c r="E127" s="21"/>
      <c r="F127" s="21"/>
      <c r="G127" s="22"/>
      <c r="H127" s="21"/>
      <c r="I127" s="23"/>
    </row>
    <row r="128" spans="1:9" ht="12.75">
      <c r="A128" s="17">
        <v>122</v>
      </c>
      <c r="B128" s="18" t="s">
        <v>506</v>
      </c>
      <c r="C128" s="19" t="s">
        <v>382</v>
      </c>
      <c r="D128" s="20">
        <v>3</v>
      </c>
      <c r="E128" s="21"/>
      <c r="F128" s="21"/>
      <c r="G128" s="22"/>
      <c r="H128" s="21"/>
      <c r="I128" s="23"/>
    </row>
    <row r="129" spans="1:9" ht="12.75">
      <c r="A129" s="17">
        <v>123</v>
      </c>
      <c r="B129" s="18" t="s">
        <v>507</v>
      </c>
      <c r="C129" s="19" t="s">
        <v>382</v>
      </c>
      <c r="D129" s="20">
        <v>1</v>
      </c>
      <c r="E129" s="21"/>
      <c r="F129" s="21"/>
      <c r="G129" s="22"/>
      <c r="H129" s="21"/>
      <c r="I129" s="23"/>
    </row>
    <row r="130" spans="1:9" ht="12.75">
      <c r="A130" s="17">
        <v>124</v>
      </c>
      <c r="B130" s="18" t="s">
        <v>508</v>
      </c>
      <c r="C130" s="19" t="s">
        <v>382</v>
      </c>
      <c r="D130" s="20">
        <v>1</v>
      </c>
      <c r="E130" s="21"/>
      <c r="F130" s="21"/>
      <c r="G130" s="22"/>
      <c r="H130" s="21"/>
      <c r="I130" s="23"/>
    </row>
    <row r="131" spans="1:9" ht="12.75">
      <c r="A131" s="17">
        <v>125</v>
      </c>
      <c r="B131" s="18" t="s">
        <v>509</v>
      </c>
      <c r="C131" s="19" t="s">
        <v>382</v>
      </c>
      <c r="D131" s="20">
        <v>1</v>
      </c>
      <c r="E131" s="21"/>
      <c r="F131" s="21"/>
      <c r="G131" s="22"/>
      <c r="H131" s="21"/>
      <c r="I131" s="23"/>
    </row>
    <row r="132" spans="1:9" ht="12.75">
      <c r="A132" s="17">
        <v>126</v>
      </c>
      <c r="B132" s="18" t="s">
        <v>510</v>
      </c>
      <c r="C132" s="19" t="s">
        <v>382</v>
      </c>
      <c r="D132" s="20">
        <v>3</v>
      </c>
      <c r="E132" s="21"/>
      <c r="F132" s="21"/>
      <c r="G132" s="22"/>
      <c r="H132" s="21"/>
      <c r="I132" s="23"/>
    </row>
    <row r="133" spans="1:9" ht="12.75">
      <c r="A133" s="17">
        <v>127</v>
      </c>
      <c r="B133" s="18" t="s">
        <v>511</v>
      </c>
      <c r="C133" s="19" t="s">
        <v>382</v>
      </c>
      <c r="D133" s="20">
        <v>2</v>
      </c>
      <c r="E133" s="21"/>
      <c r="F133" s="21"/>
      <c r="G133" s="22"/>
      <c r="H133" s="21"/>
      <c r="I133" s="23"/>
    </row>
    <row r="134" spans="1:9" ht="12.75">
      <c r="A134" s="17">
        <v>128</v>
      </c>
      <c r="B134" s="24" t="s">
        <v>512</v>
      </c>
      <c r="C134" s="25" t="s">
        <v>382</v>
      </c>
      <c r="D134" s="26">
        <v>2</v>
      </c>
      <c r="E134" s="21"/>
      <c r="F134" s="21"/>
      <c r="G134" s="22"/>
      <c r="H134" s="21"/>
      <c r="I134" s="23"/>
    </row>
    <row r="135" spans="1:9" ht="12.75">
      <c r="A135" s="17">
        <v>129</v>
      </c>
      <c r="B135" s="18" t="s">
        <v>513</v>
      </c>
      <c r="C135" s="19" t="s">
        <v>382</v>
      </c>
      <c r="D135" s="20">
        <v>2</v>
      </c>
      <c r="E135" s="21"/>
      <c r="F135" s="21"/>
      <c r="G135" s="22"/>
      <c r="H135" s="21"/>
      <c r="I135" s="23"/>
    </row>
    <row r="136" spans="1:9" ht="12.75">
      <c r="A136" s="17">
        <v>130</v>
      </c>
      <c r="B136" s="18" t="s">
        <v>514</v>
      </c>
      <c r="C136" s="19" t="s">
        <v>382</v>
      </c>
      <c r="D136" s="20">
        <v>5</v>
      </c>
      <c r="E136" s="21"/>
      <c r="F136" s="21"/>
      <c r="G136" s="22"/>
      <c r="H136" s="21"/>
      <c r="I136" s="23"/>
    </row>
    <row r="137" spans="1:9" ht="12.75">
      <c r="A137" s="17">
        <v>131</v>
      </c>
      <c r="B137" s="18" t="s">
        <v>515</v>
      </c>
      <c r="C137" s="19" t="s">
        <v>382</v>
      </c>
      <c r="D137" s="20">
        <v>15</v>
      </c>
      <c r="E137" s="21"/>
      <c r="F137" s="21"/>
      <c r="G137" s="22"/>
      <c r="H137" s="21"/>
      <c r="I137" s="23"/>
    </row>
    <row r="138" spans="1:9" ht="12.75">
      <c r="A138" s="17">
        <v>132</v>
      </c>
      <c r="B138" s="18" t="s">
        <v>516</v>
      </c>
      <c r="C138" s="19" t="s">
        <v>382</v>
      </c>
      <c r="D138" s="20">
        <v>25</v>
      </c>
      <c r="E138" s="21"/>
      <c r="F138" s="21"/>
      <c r="G138" s="22"/>
      <c r="H138" s="21"/>
      <c r="I138" s="23"/>
    </row>
    <row r="139" spans="1:9" ht="12.75">
      <c r="A139" s="17">
        <v>133</v>
      </c>
      <c r="B139" s="18" t="s">
        <v>517</v>
      </c>
      <c r="C139" s="19" t="s">
        <v>382</v>
      </c>
      <c r="D139" s="20">
        <v>100</v>
      </c>
      <c r="E139" s="21"/>
      <c r="F139" s="21"/>
      <c r="G139" s="22"/>
      <c r="H139" s="21"/>
      <c r="I139" s="23"/>
    </row>
    <row r="140" spans="1:9" ht="12.75">
      <c r="A140" s="17">
        <v>134</v>
      </c>
      <c r="B140" s="18" t="s">
        <v>518</v>
      </c>
      <c r="C140" s="19" t="s">
        <v>382</v>
      </c>
      <c r="D140" s="20">
        <v>10</v>
      </c>
      <c r="E140" s="21"/>
      <c r="F140" s="21"/>
      <c r="G140" s="22"/>
      <c r="H140" s="21"/>
      <c r="I140" s="23"/>
    </row>
    <row r="141" spans="1:9" ht="12.75">
      <c r="A141" s="17">
        <v>135</v>
      </c>
      <c r="B141" s="18" t="s">
        <v>519</v>
      </c>
      <c r="C141" s="19" t="s">
        <v>382</v>
      </c>
      <c r="D141" s="20">
        <v>5</v>
      </c>
      <c r="E141" s="21"/>
      <c r="F141" s="21"/>
      <c r="G141" s="22"/>
      <c r="H141" s="21"/>
      <c r="I141" s="23"/>
    </row>
    <row r="142" spans="1:9" ht="12.75">
      <c r="A142" s="17">
        <v>136</v>
      </c>
      <c r="B142" s="18" t="s">
        <v>520</v>
      </c>
      <c r="C142" s="19" t="s">
        <v>382</v>
      </c>
      <c r="D142" s="20">
        <v>1</v>
      </c>
      <c r="E142" s="21"/>
      <c r="F142" s="21"/>
      <c r="G142" s="22"/>
      <c r="H142" s="21"/>
      <c r="I142" s="23"/>
    </row>
    <row r="143" spans="1:9" ht="12.75">
      <c r="A143" s="17">
        <v>137</v>
      </c>
      <c r="B143" s="24" t="s">
        <v>521</v>
      </c>
      <c r="C143" s="25" t="s">
        <v>382</v>
      </c>
      <c r="D143" s="26">
        <v>10</v>
      </c>
      <c r="E143" s="21"/>
      <c r="F143" s="21"/>
      <c r="G143" s="22"/>
      <c r="H143" s="21"/>
      <c r="I143" s="23"/>
    </row>
    <row r="144" spans="1:9" ht="12.75">
      <c r="A144" s="17">
        <v>138</v>
      </c>
      <c r="B144" s="18" t="s">
        <v>522</v>
      </c>
      <c r="C144" s="19" t="s">
        <v>382</v>
      </c>
      <c r="D144" s="20">
        <v>1</v>
      </c>
      <c r="E144" s="21"/>
      <c r="F144" s="21"/>
      <c r="G144" s="22"/>
      <c r="H144" s="21"/>
      <c r="I144" s="23"/>
    </row>
    <row r="145" spans="1:9" ht="12.75">
      <c r="A145" s="17">
        <v>139</v>
      </c>
      <c r="B145" s="18" t="s">
        <v>523</v>
      </c>
      <c r="C145" s="19" t="s">
        <v>382</v>
      </c>
      <c r="D145" s="20">
        <v>12</v>
      </c>
      <c r="E145" s="21"/>
      <c r="F145" s="21"/>
      <c r="G145" s="22"/>
      <c r="H145" s="21"/>
      <c r="I145" s="23"/>
    </row>
    <row r="146" spans="1:9" ht="12.75">
      <c r="A146" s="17">
        <v>140</v>
      </c>
      <c r="B146" s="18" t="s">
        <v>524</v>
      </c>
      <c r="C146" s="19" t="s">
        <v>382</v>
      </c>
      <c r="D146" s="20">
        <v>20</v>
      </c>
      <c r="E146" s="21"/>
      <c r="F146" s="21"/>
      <c r="G146" s="22"/>
      <c r="H146" s="21"/>
      <c r="I146" s="23"/>
    </row>
    <row r="147" spans="1:9" ht="12.75">
      <c r="A147" s="17">
        <v>141</v>
      </c>
      <c r="B147" s="18" t="s">
        <v>525</v>
      </c>
      <c r="C147" s="19" t="s">
        <v>382</v>
      </c>
      <c r="D147" s="20">
        <v>2</v>
      </c>
      <c r="E147" s="21"/>
      <c r="F147" s="21"/>
      <c r="G147" s="22"/>
      <c r="H147" s="21"/>
      <c r="I147" s="23"/>
    </row>
    <row r="148" spans="1:9" ht="12.75">
      <c r="A148" s="17">
        <v>142</v>
      </c>
      <c r="B148" s="18" t="s">
        <v>526</v>
      </c>
      <c r="C148" s="19" t="s">
        <v>382</v>
      </c>
      <c r="D148" s="20">
        <v>2</v>
      </c>
      <c r="E148" s="21"/>
      <c r="F148" s="21"/>
      <c r="G148" s="22"/>
      <c r="H148" s="21"/>
      <c r="I148" s="23"/>
    </row>
    <row r="149" spans="1:9" ht="12.75">
      <c r="A149" s="17">
        <v>143</v>
      </c>
      <c r="B149" s="18" t="s">
        <v>527</v>
      </c>
      <c r="C149" s="19" t="s">
        <v>382</v>
      </c>
      <c r="D149" s="20">
        <v>30</v>
      </c>
      <c r="E149" s="21"/>
      <c r="F149" s="21"/>
      <c r="G149" s="22"/>
      <c r="H149" s="21"/>
      <c r="I149" s="23"/>
    </row>
    <row r="150" spans="1:9" ht="12.75">
      <c r="A150" s="17">
        <v>144</v>
      </c>
      <c r="B150" s="18" t="s">
        <v>528</v>
      </c>
      <c r="C150" s="19" t="s">
        <v>382</v>
      </c>
      <c r="D150" s="20">
        <v>1</v>
      </c>
      <c r="E150" s="21"/>
      <c r="F150" s="21"/>
      <c r="G150" s="22"/>
      <c r="H150" s="21"/>
      <c r="I150" s="23"/>
    </row>
    <row r="151" spans="1:9" ht="12.75">
      <c r="A151" s="17">
        <v>145</v>
      </c>
      <c r="B151" s="24" t="s">
        <v>529</v>
      </c>
      <c r="C151" s="25" t="s">
        <v>382</v>
      </c>
      <c r="D151" s="26">
        <v>5</v>
      </c>
      <c r="E151" s="21"/>
      <c r="F151" s="21"/>
      <c r="G151" s="22"/>
      <c r="H151" s="21"/>
      <c r="I151" s="23"/>
    </row>
    <row r="152" spans="1:9" ht="12.75">
      <c r="A152" s="17">
        <v>146</v>
      </c>
      <c r="B152" s="18" t="s">
        <v>530</v>
      </c>
      <c r="C152" s="19" t="s">
        <v>382</v>
      </c>
      <c r="D152" s="20">
        <v>5</v>
      </c>
      <c r="E152" s="21"/>
      <c r="F152" s="21"/>
      <c r="G152" s="22"/>
      <c r="H152" s="21"/>
      <c r="I152" s="23"/>
    </row>
    <row r="153" spans="1:9" ht="12.75">
      <c r="A153" s="17">
        <v>147</v>
      </c>
      <c r="B153" s="18" t="s">
        <v>531</v>
      </c>
      <c r="C153" s="19" t="s">
        <v>382</v>
      </c>
      <c r="D153" s="20">
        <v>1</v>
      </c>
      <c r="E153" s="21"/>
      <c r="F153" s="21"/>
      <c r="G153" s="22"/>
      <c r="H153" s="21"/>
      <c r="I153" s="23"/>
    </row>
    <row r="154" spans="1:9" ht="12.75">
      <c r="A154" s="17">
        <v>148</v>
      </c>
      <c r="B154" s="18" t="s">
        <v>532</v>
      </c>
      <c r="C154" s="19" t="s">
        <v>382</v>
      </c>
      <c r="D154" s="20">
        <v>6</v>
      </c>
      <c r="E154" s="21"/>
      <c r="F154" s="21"/>
      <c r="G154" s="22"/>
      <c r="H154" s="21"/>
      <c r="I154" s="23"/>
    </row>
    <row r="155" spans="1:9" ht="12.75">
      <c r="A155" s="17">
        <v>149</v>
      </c>
      <c r="B155" s="18" t="s">
        <v>533</v>
      </c>
      <c r="C155" s="19" t="s">
        <v>382</v>
      </c>
      <c r="D155" s="20">
        <v>10</v>
      </c>
      <c r="E155" s="21"/>
      <c r="F155" s="21"/>
      <c r="G155" s="22"/>
      <c r="H155" s="21"/>
      <c r="I155" s="23"/>
    </row>
    <row r="156" spans="1:9" ht="12.75">
      <c r="A156" s="17">
        <v>150</v>
      </c>
      <c r="B156" s="18" t="s">
        <v>534</v>
      </c>
      <c r="C156" s="19" t="s">
        <v>382</v>
      </c>
      <c r="D156" s="20">
        <v>1</v>
      </c>
      <c r="E156" s="21"/>
      <c r="F156" s="21"/>
      <c r="G156" s="22"/>
      <c r="H156" s="21"/>
      <c r="I156" s="23"/>
    </row>
    <row r="157" spans="1:9" ht="12.75">
      <c r="A157" s="17">
        <v>151</v>
      </c>
      <c r="B157" s="18" t="s">
        <v>535</v>
      </c>
      <c r="C157" s="19" t="s">
        <v>382</v>
      </c>
      <c r="D157" s="20">
        <v>1</v>
      </c>
      <c r="E157" s="21"/>
      <c r="F157" s="21"/>
      <c r="G157" s="22"/>
      <c r="H157" s="21"/>
      <c r="I157" s="23"/>
    </row>
    <row r="158" spans="1:9" ht="12.75">
      <c r="A158" s="17">
        <v>152</v>
      </c>
      <c r="B158" s="18" t="s">
        <v>536</v>
      </c>
      <c r="C158" s="19" t="s">
        <v>382</v>
      </c>
      <c r="D158" s="20">
        <v>20</v>
      </c>
      <c r="E158" s="21"/>
      <c r="F158" s="21"/>
      <c r="G158" s="22"/>
      <c r="H158" s="21"/>
      <c r="I158" s="23"/>
    </row>
    <row r="159" spans="1:9" ht="12.75">
      <c r="A159" s="17">
        <v>153</v>
      </c>
      <c r="B159" s="18" t="s">
        <v>537</v>
      </c>
      <c r="C159" s="19" t="s">
        <v>382</v>
      </c>
      <c r="D159" s="20">
        <v>10</v>
      </c>
      <c r="E159" s="21"/>
      <c r="F159" s="21"/>
      <c r="G159" s="22"/>
      <c r="H159" s="21"/>
      <c r="I159" s="23"/>
    </row>
    <row r="160" spans="1:9" ht="12.75">
      <c r="A160" s="17">
        <v>154</v>
      </c>
      <c r="B160" s="18" t="s">
        <v>538</v>
      </c>
      <c r="C160" s="28" t="s">
        <v>382</v>
      </c>
      <c r="D160" s="20">
        <v>1</v>
      </c>
      <c r="E160" s="29"/>
      <c r="F160" s="21"/>
      <c r="G160" s="22"/>
      <c r="H160" s="21"/>
      <c r="I160" s="23"/>
    </row>
    <row r="161" spans="1:9" ht="12.75">
      <c r="A161" s="17">
        <v>155</v>
      </c>
      <c r="B161" s="18" t="s">
        <v>539</v>
      </c>
      <c r="C161" s="19" t="s">
        <v>382</v>
      </c>
      <c r="D161" s="20">
        <v>3</v>
      </c>
      <c r="E161" s="21"/>
      <c r="F161" s="21"/>
      <c r="G161" s="22"/>
      <c r="H161" s="21"/>
      <c r="I161" s="23"/>
    </row>
    <row r="162" spans="1:9" ht="12.75">
      <c r="A162" s="17">
        <v>156</v>
      </c>
      <c r="B162" s="18" t="s">
        <v>540</v>
      </c>
      <c r="C162" s="19" t="s">
        <v>382</v>
      </c>
      <c r="D162" s="20">
        <v>2</v>
      </c>
      <c r="E162" s="21"/>
      <c r="F162" s="21"/>
      <c r="G162" s="22"/>
      <c r="H162" s="21"/>
      <c r="I162" s="23"/>
    </row>
    <row r="163" spans="1:9" ht="12.75">
      <c r="A163" s="17">
        <v>157</v>
      </c>
      <c r="B163" s="18" t="s">
        <v>541</v>
      </c>
      <c r="C163" s="19" t="s">
        <v>382</v>
      </c>
      <c r="D163" s="20">
        <v>10</v>
      </c>
      <c r="E163" s="21"/>
      <c r="F163" s="21"/>
      <c r="G163" s="22"/>
      <c r="H163" s="21"/>
      <c r="I163" s="23"/>
    </row>
    <row r="164" spans="1:9" ht="12.75">
      <c r="A164" s="17">
        <v>158</v>
      </c>
      <c r="B164" s="18" t="s">
        <v>542</v>
      </c>
      <c r="C164" s="19" t="s">
        <v>382</v>
      </c>
      <c r="D164" s="20">
        <v>5</v>
      </c>
      <c r="E164" s="21"/>
      <c r="F164" s="21"/>
      <c r="G164" s="22"/>
      <c r="H164" s="21"/>
      <c r="I164" s="23"/>
    </row>
    <row r="165" spans="1:9" ht="12.75">
      <c r="A165" s="17">
        <v>159</v>
      </c>
      <c r="B165" s="18" t="s">
        <v>543</v>
      </c>
      <c r="C165" s="19" t="s">
        <v>382</v>
      </c>
      <c r="D165" s="20">
        <v>3</v>
      </c>
      <c r="E165" s="21"/>
      <c r="F165" s="21"/>
      <c r="G165" s="22"/>
      <c r="H165" s="21"/>
      <c r="I165" s="23"/>
    </row>
    <row r="166" spans="1:9" ht="12.75">
      <c r="A166" s="17">
        <v>160</v>
      </c>
      <c r="B166" s="18" t="s">
        <v>544</v>
      </c>
      <c r="C166" s="19" t="s">
        <v>382</v>
      </c>
      <c r="D166" s="20">
        <v>1</v>
      </c>
      <c r="E166" s="21"/>
      <c r="F166" s="21"/>
      <c r="G166" s="22"/>
      <c r="H166" s="21"/>
      <c r="I166" s="23"/>
    </row>
    <row r="167" spans="1:9" ht="12.75">
      <c r="A167" s="17">
        <v>161</v>
      </c>
      <c r="B167" s="18" t="s">
        <v>545</v>
      </c>
      <c r="C167" s="19" t="s">
        <v>382</v>
      </c>
      <c r="D167" s="20">
        <v>1</v>
      </c>
      <c r="E167" s="21"/>
      <c r="F167" s="21"/>
      <c r="G167" s="22"/>
      <c r="H167" s="21"/>
      <c r="I167" s="23"/>
    </row>
    <row r="168" spans="1:9" ht="12.75">
      <c r="A168" s="17">
        <v>162</v>
      </c>
      <c r="B168" s="18" t="s">
        <v>546</v>
      </c>
      <c r="C168" s="28" t="s">
        <v>382</v>
      </c>
      <c r="D168" s="20">
        <v>10</v>
      </c>
      <c r="E168" s="21"/>
      <c r="F168" s="21"/>
      <c r="G168" s="22"/>
      <c r="H168" s="21"/>
      <c r="I168" s="23"/>
    </row>
    <row r="169" spans="1:9" ht="12.75">
      <c r="A169" s="17">
        <v>163</v>
      </c>
      <c r="B169" s="18" t="s">
        <v>547</v>
      </c>
      <c r="C169" s="28" t="s">
        <v>382</v>
      </c>
      <c r="D169" s="20">
        <v>5</v>
      </c>
      <c r="E169" s="21"/>
      <c r="F169" s="21"/>
      <c r="G169" s="22"/>
      <c r="H169" s="21"/>
      <c r="I169" s="23"/>
    </row>
    <row r="170" spans="1:9" ht="12.75">
      <c r="A170" s="17">
        <v>164</v>
      </c>
      <c r="B170" s="18" t="s">
        <v>548</v>
      </c>
      <c r="C170" s="19" t="s">
        <v>382</v>
      </c>
      <c r="D170" s="20">
        <v>2</v>
      </c>
      <c r="E170" s="21"/>
      <c r="F170" s="21"/>
      <c r="G170" s="22"/>
      <c r="H170" s="21"/>
      <c r="I170" s="23"/>
    </row>
    <row r="171" spans="1:9" ht="12.75">
      <c r="A171" s="17">
        <v>165</v>
      </c>
      <c r="B171" s="18" t="s">
        <v>549</v>
      </c>
      <c r="C171" s="19" t="s">
        <v>382</v>
      </c>
      <c r="D171" s="20">
        <v>1</v>
      </c>
      <c r="E171" s="21"/>
      <c r="F171" s="21"/>
      <c r="G171" s="22"/>
      <c r="H171" s="21"/>
      <c r="I171" s="23"/>
    </row>
    <row r="172" spans="1:9" ht="12.75">
      <c r="A172" s="17">
        <v>166</v>
      </c>
      <c r="B172" s="18" t="s">
        <v>550</v>
      </c>
      <c r="C172" s="19" t="s">
        <v>382</v>
      </c>
      <c r="D172" s="20">
        <v>5</v>
      </c>
      <c r="E172" s="21"/>
      <c r="F172" s="21"/>
      <c r="G172" s="22"/>
      <c r="H172" s="21"/>
      <c r="I172" s="23"/>
    </row>
    <row r="173" spans="1:9" ht="12.75">
      <c r="A173" s="17">
        <v>167</v>
      </c>
      <c r="B173" s="18" t="s">
        <v>551</v>
      </c>
      <c r="C173" s="19" t="s">
        <v>382</v>
      </c>
      <c r="D173" s="20">
        <v>10</v>
      </c>
      <c r="E173" s="21"/>
      <c r="F173" s="21"/>
      <c r="G173" s="22"/>
      <c r="H173" s="21"/>
      <c r="I173" s="23"/>
    </row>
    <row r="174" spans="1:9" ht="12.75">
      <c r="A174" s="17">
        <v>168</v>
      </c>
      <c r="B174" s="18" t="s">
        <v>552</v>
      </c>
      <c r="C174" s="19" t="s">
        <v>382</v>
      </c>
      <c r="D174" s="20">
        <v>5</v>
      </c>
      <c r="E174" s="21"/>
      <c r="F174" s="21"/>
      <c r="G174" s="22"/>
      <c r="H174" s="21"/>
      <c r="I174" s="23"/>
    </row>
    <row r="175" spans="1:9" ht="12.75">
      <c r="A175" s="17">
        <v>169</v>
      </c>
      <c r="B175" s="18" t="s">
        <v>553</v>
      </c>
      <c r="C175" s="19" t="s">
        <v>382</v>
      </c>
      <c r="D175" s="20">
        <v>3</v>
      </c>
      <c r="E175" s="21"/>
      <c r="F175" s="21"/>
      <c r="G175" s="22"/>
      <c r="H175" s="21"/>
      <c r="I175" s="23"/>
    </row>
    <row r="176" spans="1:9" ht="12.75">
      <c r="A176" s="17">
        <v>170</v>
      </c>
      <c r="B176" s="18" t="s">
        <v>554</v>
      </c>
      <c r="C176" s="19" t="s">
        <v>382</v>
      </c>
      <c r="D176" s="20">
        <v>5</v>
      </c>
      <c r="E176" s="21"/>
      <c r="F176" s="21"/>
      <c r="G176" s="22"/>
      <c r="H176" s="21"/>
      <c r="I176" s="23"/>
    </row>
    <row r="177" spans="1:9" ht="12.75">
      <c r="A177" s="17">
        <v>171</v>
      </c>
      <c r="B177" s="18" t="s">
        <v>555</v>
      </c>
      <c r="C177" s="19" t="s">
        <v>382</v>
      </c>
      <c r="D177" s="20">
        <v>8</v>
      </c>
      <c r="E177" s="21"/>
      <c r="F177" s="21"/>
      <c r="G177" s="22"/>
      <c r="H177" s="21"/>
      <c r="I177" s="23"/>
    </row>
    <row r="178" spans="1:9" ht="12.75">
      <c r="A178" s="17">
        <v>172</v>
      </c>
      <c r="B178" s="18" t="s">
        <v>556</v>
      </c>
      <c r="C178" s="19" t="s">
        <v>382</v>
      </c>
      <c r="D178" s="20">
        <v>1</v>
      </c>
      <c r="E178" s="21"/>
      <c r="F178" s="21"/>
      <c r="G178" s="22"/>
      <c r="H178" s="21"/>
      <c r="I178" s="23"/>
    </row>
    <row r="179" spans="1:9" ht="12.75">
      <c r="A179" s="17">
        <v>173</v>
      </c>
      <c r="B179" s="18" t="s">
        <v>557</v>
      </c>
      <c r="C179" s="19" t="s">
        <v>382</v>
      </c>
      <c r="D179" s="20">
        <v>2</v>
      </c>
      <c r="E179" s="21"/>
      <c r="F179" s="21"/>
      <c r="G179" s="22"/>
      <c r="H179" s="21"/>
      <c r="I179" s="23"/>
    </row>
    <row r="180" spans="1:9" ht="12.75">
      <c r="A180" s="17">
        <v>174</v>
      </c>
      <c r="B180" s="18" t="s">
        <v>558</v>
      </c>
      <c r="C180" s="19" t="s">
        <v>382</v>
      </c>
      <c r="D180" s="20">
        <v>2</v>
      </c>
      <c r="E180" s="21"/>
      <c r="F180" s="21"/>
      <c r="G180" s="22"/>
      <c r="H180" s="21"/>
      <c r="I180" s="23"/>
    </row>
    <row r="181" spans="1:9" ht="12.75">
      <c r="A181" s="17">
        <v>175</v>
      </c>
      <c r="B181" s="18" t="s">
        <v>559</v>
      </c>
      <c r="C181" s="19" t="s">
        <v>382</v>
      </c>
      <c r="D181" s="20">
        <v>15</v>
      </c>
      <c r="E181" s="21"/>
      <c r="F181" s="21"/>
      <c r="G181" s="22"/>
      <c r="H181" s="21"/>
      <c r="I181" s="23"/>
    </row>
    <row r="182" spans="1:9" ht="12.75">
      <c r="A182" s="17">
        <v>176</v>
      </c>
      <c r="B182" s="18" t="s">
        <v>560</v>
      </c>
      <c r="C182" s="19" t="s">
        <v>382</v>
      </c>
      <c r="D182" s="20">
        <v>2</v>
      </c>
      <c r="E182" s="21"/>
      <c r="F182" s="21"/>
      <c r="G182" s="22"/>
      <c r="H182" s="21"/>
      <c r="I182" s="23"/>
    </row>
    <row r="183" spans="1:9" ht="12.75">
      <c r="A183" s="17">
        <v>177</v>
      </c>
      <c r="B183" s="18" t="s">
        <v>561</v>
      </c>
      <c r="C183" s="19" t="s">
        <v>382</v>
      </c>
      <c r="D183" s="20">
        <v>10</v>
      </c>
      <c r="E183" s="21"/>
      <c r="F183" s="21"/>
      <c r="G183" s="22"/>
      <c r="H183" s="21"/>
      <c r="I183" s="23"/>
    </row>
    <row r="184" spans="1:9" ht="12.75">
      <c r="A184" s="17">
        <v>178</v>
      </c>
      <c r="B184" s="18" t="s">
        <v>562</v>
      </c>
      <c r="C184" s="28" t="s">
        <v>382</v>
      </c>
      <c r="D184" s="20">
        <v>1</v>
      </c>
      <c r="E184" s="29"/>
      <c r="F184" s="21"/>
      <c r="G184" s="22"/>
      <c r="H184" s="21"/>
      <c r="I184" s="23"/>
    </row>
    <row r="185" spans="1:9" ht="12.75">
      <c r="A185" s="17">
        <v>179</v>
      </c>
      <c r="B185" s="18" t="s">
        <v>563</v>
      </c>
      <c r="C185" s="19" t="s">
        <v>382</v>
      </c>
      <c r="D185" s="20">
        <v>3</v>
      </c>
      <c r="E185" s="21"/>
      <c r="F185" s="21"/>
      <c r="G185" s="22"/>
      <c r="H185" s="21"/>
      <c r="I185" s="23"/>
    </row>
    <row r="186" spans="1:9" ht="12.75">
      <c r="A186" s="17">
        <v>180</v>
      </c>
      <c r="B186" s="24" t="s">
        <v>564</v>
      </c>
      <c r="C186" s="25" t="s">
        <v>382</v>
      </c>
      <c r="D186" s="27">
        <v>0.5</v>
      </c>
      <c r="E186" s="21"/>
      <c r="F186" s="21"/>
      <c r="G186" s="22"/>
      <c r="H186" s="21"/>
      <c r="I186" s="23"/>
    </row>
    <row r="187" spans="1:9" ht="12.75">
      <c r="A187" s="17">
        <v>181</v>
      </c>
      <c r="B187" s="18" t="s">
        <v>565</v>
      </c>
      <c r="C187" s="19" t="s">
        <v>382</v>
      </c>
      <c r="D187" s="20">
        <v>20</v>
      </c>
      <c r="E187" s="21"/>
      <c r="F187" s="21"/>
      <c r="G187" s="22"/>
      <c r="H187" s="21"/>
      <c r="I187" s="23"/>
    </row>
    <row r="188" spans="1:9" ht="12.75">
      <c r="A188" s="17">
        <v>182</v>
      </c>
      <c r="B188" s="18" t="s">
        <v>566</v>
      </c>
      <c r="C188" s="19" t="s">
        <v>382</v>
      </c>
      <c r="D188" s="20">
        <v>2</v>
      </c>
      <c r="E188" s="21"/>
      <c r="F188" s="21"/>
      <c r="G188" s="22"/>
      <c r="H188" s="21"/>
      <c r="I188" s="23"/>
    </row>
    <row r="189" spans="1:9" ht="12.75">
      <c r="A189" s="17">
        <v>183</v>
      </c>
      <c r="B189" s="18" t="s">
        <v>567</v>
      </c>
      <c r="C189" s="19" t="s">
        <v>382</v>
      </c>
      <c r="D189" s="20">
        <v>2</v>
      </c>
      <c r="E189" s="21"/>
      <c r="F189" s="21"/>
      <c r="G189" s="22"/>
      <c r="H189" s="21"/>
      <c r="I189" s="23"/>
    </row>
    <row r="190" spans="1:9" ht="12.75">
      <c r="A190" s="17">
        <v>184</v>
      </c>
      <c r="B190" s="18" t="s">
        <v>568</v>
      </c>
      <c r="C190" s="19" t="s">
        <v>382</v>
      </c>
      <c r="D190" s="20">
        <v>2</v>
      </c>
      <c r="E190" s="21"/>
      <c r="F190" s="21"/>
      <c r="G190" s="22"/>
      <c r="H190" s="21"/>
      <c r="I190" s="23"/>
    </row>
    <row r="191" spans="1:9" ht="12.75">
      <c r="A191" s="17">
        <v>185</v>
      </c>
      <c r="B191" s="18" t="s">
        <v>569</v>
      </c>
      <c r="C191" s="19" t="s">
        <v>382</v>
      </c>
      <c r="D191" s="20">
        <v>10</v>
      </c>
      <c r="E191" s="21"/>
      <c r="F191" s="21"/>
      <c r="G191" s="22"/>
      <c r="H191" s="21"/>
      <c r="I191" s="23"/>
    </row>
    <row r="192" spans="1:9" ht="12.75">
      <c r="A192" s="17">
        <v>186</v>
      </c>
      <c r="B192" s="18" t="s">
        <v>570</v>
      </c>
      <c r="C192" s="19" t="s">
        <v>382</v>
      </c>
      <c r="D192" s="20">
        <v>5</v>
      </c>
      <c r="E192" s="21"/>
      <c r="F192" s="21"/>
      <c r="G192" s="22"/>
      <c r="H192" s="21"/>
      <c r="I192" s="23"/>
    </row>
    <row r="193" spans="1:9" ht="12.75">
      <c r="A193" s="17">
        <v>187</v>
      </c>
      <c r="B193" s="18" t="s">
        <v>571</v>
      </c>
      <c r="C193" s="19" t="s">
        <v>382</v>
      </c>
      <c r="D193" s="20">
        <v>1</v>
      </c>
      <c r="E193" s="21"/>
      <c r="F193" s="21"/>
      <c r="G193" s="22"/>
      <c r="H193" s="21"/>
      <c r="I193" s="23"/>
    </row>
    <row r="194" spans="1:9" ht="12.75">
      <c r="A194" s="17">
        <v>188</v>
      </c>
      <c r="B194" s="18" t="s">
        <v>572</v>
      </c>
      <c r="C194" s="19" t="s">
        <v>382</v>
      </c>
      <c r="D194" s="20">
        <v>1</v>
      </c>
      <c r="E194" s="21"/>
      <c r="F194" s="21"/>
      <c r="G194" s="22"/>
      <c r="H194" s="21"/>
      <c r="I194" s="23"/>
    </row>
    <row r="195" spans="1:9" ht="12.75">
      <c r="A195" s="17">
        <v>189</v>
      </c>
      <c r="B195" s="18" t="s">
        <v>573</v>
      </c>
      <c r="C195" s="19" t="s">
        <v>382</v>
      </c>
      <c r="D195" s="20">
        <v>3</v>
      </c>
      <c r="E195" s="21"/>
      <c r="F195" s="21"/>
      <c r="G195" s="22"/>
      <c r="H195" s="21"/>
      <c r="I195" s="23"/>
    </row>
    <row r="196" spans="1:9" ht="12.75">
      <c r="A196" s="17">
        <v>190</v>
      </c>
      <c r="B196" s="18" t="s">
        <v>574</v>
      </c>
      <c r="C196" s="19" t="s">
        <v>382</v>
      </c>
      <c r="D196" s="20">
        <v>1</v>
      </c>
      <c r="E196" s="21"/>
      <c r="F196" s="21"/>
      <c r="G196" s="22"/>
      <c r="H196" s="21"/>
      <c r="I196" s="23"/>
    </row>
    <row r="197" spans="1:9" ht="12.75">
      <c r="A197" s="17">
        <v>191</v>
      </c>
      <c r="B197" s="18" t="s">
        <v>575</v>
      </c>
      <c r="C197" s="19" t="s">
        <v>382</v>
      </c>
      <c r="D197" s="20">
        <v>2</v>
      </c>
      <c r="E197" s="21"/>
      <c r="F197" s="21"/>
      <c r="G197" s="22"/>
      <c r="H197" s="21"/>
      <c r="I197" s="23"/>
    </row>
    <row r="198" spans="1:9" ht="12.75">
      <c r="A198" s="17">
        <v>192</v>
      </c>
      <c r="B198" s="18" t="s">
        <v>576</v>
      </c>
      <c r="C198" s="19" t="s">
        <v>382</v>
      </c>
      <c r="D198" s="20">
        <v>1</v>
      </c>
      <c r="E198" s="21"/>
      <c r="F198" s="21"/>
      <c r="G198" s="22"/>
      <c r="H198" s="21"/>
      <c r="I198" s="23"/>
    </row>
    <row r="199" spans="1:9" ht="12.75">
      <c r="A199" s="17">
        <v>193</v>
      </c>
      <c r="B199" s="18" t="s">
        <v>577</v>
      </c>
      <c r="C199" s="19" t="s">
        <v>382</v>
      </c>
      <c r="D199" s="20">
        <v>1</v>
      </c>
      <c r="E199" s="21"/>
      <c r="F199" s="21"/>
      <c r="G199" s="22"/>
      <c r="H199" s="21"/>
      <c r="I199" s="23"/>
    </row>
    <row r="200" spans="1:9" ht="16.5" customHeight="1">
      <c r="A200" s="213" t="s">
        <v>578</v>
      </c>
      <c r="B200" s="213"/>
      <c r="C200" s="213"/>
      <c r="D200" s="213"/>
      <c r="E200" s="213"/>
      <c r="F200" s="31"/>
      <c r="G200" s="32"/>
      <c r="H200" s="33"/>
      <c r="I200" s="34"/>
    </row>
    <row r="201" spans="1:8" ht="12.75">
      <c r="A201" s="35"/>
      <c r="B201" s="36"/>
      <c r="C201" s="37"/>
      <c r="D201" s="38"/>
      <c r="E201" s="39"/>
      <c r="F201" s="40"/>
      <c r="G201" s="41"/>
      <c r="H201" s="42"/>
    </row>
    <row r="202" spans="2:7" ht="12.75">
      <c r="B202" s="43"/>
      <c r="F202" s="44"/>
      <c r="G202" s="45"/>
    </row>
    <row r="203" spans="2:7" ht="12.75">
      <c r="B203" s="43"/>
      <c r="F203" s="44"/>
      <c r="G203" s="45"/>
    </row>
    <row r="204" spans="2:8" ht="12.75">
      <c r="B204" s="43"/>
      <c r="E204" s="46"/>
      <c r="F204"/>
      <c r="G204"/>
      <c r="H204" s="47"/>
    </row>
    <row r="205" spans="2:8" ht="12.75">
      <c r="B205" s="43"/>
      <c r="E205" s="47"/>
      <c r="F205"/>
      <c r="G205"/>
      <c r="H205" s="47"/>
    </row>
    <row r="206" spans="1:8" ht="12.75">
      <c r="A206"/>
      <c r="C206"/>
      <c r="D206"/>
      <c r="E206"/>
      <c r="F206"/>
      <c r="G206" s="48" t="s">
        <v>579</v>
      </c>
      <c r="H206" s="49"/>
    </row>
    <row r="207" spans="6:8" ht="12.75">
      <c r="F207"/>
      <c r="G207" s="48" t="s">
        <v>580</v>
      </c>
      <c r="H207" s="49"/>
    </row>
  </sheetData>
  <mergeCells count="2">
    <mergeCell ref="A3:H3"/>
    <mergeCell ref="A200:E2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6" sqref="I16"/>
    </sheetView>
  </sheetViews>
  <sheetFormatPr defaultColWidth="9.00390625" defaultRowHeight="12.75"/>
  <cols>
    <col min="1" max="1" width="4.375" style="0" customWidth="1"/>
    <col min="2" max="2" width="49.625" style="0" customWidth="1"/>
    <col min="3" max="3" width="6.75390625" style="0" customWidth="1"/>
    <col min="4" max="4" width="6.00390625" style="0" customWidth="1"/>
    <col min="5" max="5" width="12.875" style="0" customWidth="1"/>
    <col min="6" max="6" width="12.75390625" style="0" customWidth="1"/>
    <col min="7" max="7" width="13.125" style="0" customWidth="1"/>
    <col min="8" max="8" width="11.25390625" style="0" customWidth="1"/>
    <col min="9" max="9" width="11.125" style="0" customWidth="1"/>
    <col min="10" max="16384" width="11.625" style="0" customWidth="1"/>
  </cols>
  <sheetData>
    <row r="1" spans="1:8" ht="12.75">
      <c r="A1" s="82" t="s">
        <v>51</v>
      </c>
      <c r="B1" s="82"/>
      <c r="C1" s="96"/>
      <c r="D1" s="97"/>
      <c r="E1" s="82"/>
      <c r="F1" s="82"/>
      <c r="G1" s="82"/>
      <c r="H1" s="96"/>
    </row>
    <row r="2" spans="1:8" ht="12.75">
      <c r="A2" s="117"/>
      <c r="B2" s="117"/>
      <c r="C2" s="118"/>
      <c r="D2" s="119"/>
      <c r="E2" s="117"/>
      <c r="F2" s="117"/>
      <c r="G2" s="117"/>
      <c r="H2" s="118"/>
    </row>
    <row r="3" spans="1:9" ht="24">
      <c r="A3" s="120" t="s">
        <v>372</v>
      </c>
      <c r="B3" s="120" t="s">
        <v>373</v>
      </c>
      <c r="C3" s="120" t="s">
        <v>374</v>
      </c>
      <c r="D3" s="120" t="s">
        <v>21</v>
      </c>
      <c r="E3" s="120" t="s">
        <v>376</v>
      </c>
      <c r="F3" s="120" t="s">
        <v>52</v>
      </c>
      <c r="G3" s="120" t="s">
        <v>53</v>
      </c>
      <c r="H3" s="15" t="s">
        <v>379</v>
      </c>
      <c r="I3" s="15" t="s">
        <v>380</v>
      </c>
    </row>
    <row r="4" spans="1:9" ht="12.75">
      <c r="A4" s="59">
        <v>1</v>
      </c>
      <c r="B4" s="60" t="s">
        <v>54</v>
      </c>
      <c r="C4" s="61" t="s">
        <v>382</v>
      </c>
      <c r="D4" s="61">
        <v>1</v>
      </c>
      <c r="E4" s="99"/>
      <c r="F4" s="99"/>
      <c r="G4" s="21"/>
      <c r="H4" s="21"/>
      <c r="I4" s="65"/>
    </row>
    <row r="5" spans="1:9" ht="12.75">
      <c r="A5" s="59">
        <v>2</v>
      </c>
      <c r="B5" s="60" t="s">
        <v>55</v>
      </c>
      <c r="C5" s="61" t="s">
        <v>382</v>
      </c>
      <c r="D5" s="61">
        <v>5</v>
      </c>
      <c r="E5" s="99"/>
      <c r="F5" s="99"/>
      <c r="G5" s="21"/>
      <c r="H5" s="21"/>
      <c r="I5" s="65"/>
    </row>
    <row r="6" spans="1:9" ht="12.75">
      <c r="A6" s="59">
        <v>3</v>
      </c>
      <c r="B6" s="60" t="s">
        <v>56</v>
      </c>
      <c r="C6" s="61" t="s">
        <v>57</v>
      </c>
      <c r="D6" s="61">
        <v>5</v>
      </c>
      <c r="E6" s="99"/>
      <c r="F6" s="99"/>
      <c r="G6" s="21"/>
      <c r="H6" s="21"/>
      <c r="I6" s="65"/>
    </row>
    <row r="7" spans="1:9" ht="12.75">
      <c r="A7" s="59">
        <v>4</v>
      </c>
      <c r="B7" s="60" t="s">
        <v>58</v>
      </c>
      <c r="C7" s="61" t="s">
        <v>382</v>
      </c>
      <c r="D7" s="61">
        <v>20</v>
      </c>
      <c r="E7" s="99"/>
      <c r="F7" s="99"/>
      <c r="G7" s="21"/>
      <c r="H7" s="21"/>
      <c r="I7" s="65"/>
    </row>
    <row r="8" spans="1:9" ht="12.75">
      <c r="A8" s="59">
        <v>5</v>
      </c>
      <c r="B8" s="60" t="s">
        <v>59</v>
      </c>
      <c r="C8" s="61" t="s">
        <v>382</v>
      </c>
      <c r="D8" s="61">
        <v>40</v>
      </c>
      <c r="E8" s="99"/>
      <c r="F8" s="99"/>
      <c r="G8" s="21"/>
      <c r="H8" s="21"/>
      <c r="I8" s="65"/>
    </row>
    <row r="9" spans="1:9" ht="12.75">
      <c r="A9" s="59">
        <v>6</v>
      </c>
      <c r="B9" s="60" t="s">
        <v>60</v>
      </c>
      <c r="C9" s="61" t="s">
        <v>382</v>
      </c>
      <c r="D9" s="61">
        <v>1</v>
      </c>
      <c r="E9" s="99"/>
      <c r="F9" s="99"/>
      <c r="G9" s="21"/>
      <c r="H9" s="21"/>
      <c r="I9" s="65"/>
    </row>
    <row r="10" spans="1:9" ht="17.25" customHeight="1">
      <c r="A10" s="214" t="s">
        <v>1110</v>
      </c>
      <c r="B10" s="214"/>
      <c r="C10" s="214"/>
      <c r="D10" s="214"/>
      <c r="E10" s="214"/>
      <c r="F10" s="72"/>
      <c r="G10" s="72"/>
      <c r="H10" s="73"/>
      <c r="I10" s="74"/>
    </row>
    <row r="11" spans="3:8" ht="12.75">
      <c r="C11" s="2"/>
      <c r="D11" s="3"/>
      <c r="F11" s="121"/>
      <c r="G11" s="122"/>
      <c r="H11" s="123"/>
    </row>
    <row r="12" spans="3:8" ht="12.75">
      <c r="C12" s="2"/>
      <c r="D12" s="3"/>
      <c r="H12" s="2"/>
    </row>
    <row r="13" spans="3:8" ht="12.75">
      <c r="C13" s="2"/>
      <c r="D13" s="3"/>
      <c r="H13" s="2"/>
    </row>
    <row r="14" spans="3:8" ht="12.75">
      <c r="C14" s="2"/>
      <c r="D14" s="38"/>
      <c r="G14" s="74"/>
      <c r="H14" s="2"/>
    </row>
    <row r="15" spans="3:9" ht="12.75">
      <c r="C15" s="2"/>
      <c r="D15" s="38"/>
      <c r="H15" s="74"/>
      <c r="I15" s="38" t="s">
        <v>579</v>
      </c>
    </row>
    <row r="16" spans="8:9" ht="12.75">
      <c r="H16" s="74"/>
      <c r="I16" s="38" t="s">
        <v>580</v>
      </c>
    </row>
  </sheetData>
  <mergeCells count="1">
    <mergeCell ref="A10:E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6.875" style="2" customWidth="1"/>
    <col min="4" max="4" width="6.25390625" style="3" customWidth="1"/>
    <col min="5" max="5" width="12.625" style="0" customWidth="1"/>
    <col min="6" max="6" width="14.125" style="0" customWidth="1"/>
    <col min="7" max="7" width="14.00390625" style="0" customWidth="1"/>
    <col min="8" max="8" width="13.75390625" style="2" customWidth="1"/>
    <col min="9" max="9" width="11.875" style="0" customWidth="1"/>
  </cols>
  <sheetData>
    <row r="1" spans="1:8" ht="15.75" customHeight="1">
      <c r="A1" s="82" t="s">
        <v>61</v>
      </c>
      <c r="B1" s="82"/>
      <c r="C1" s="96"/>
      <c r="D1" s="97"/>
      <c r="E1" s="82"/>
      <c r="F1" s="82"/>
      <c r="G1" s="82"/>
      <c r="H1" s="96"/>
    </row>
    <row r="2" spans="1:8" ht="15.75" customHeight="1">
      <c r="A2" s="117"/>
      <c r="B2" s="117"/>
      <c r="C2" s="118"/>
      <c r="D2" s="119"/>
      <c r="E2" s="117"/>
      <c r="F2" s="117"/>
      <c r="G2" s="117"/>
      <c r="H2" s="118"/>
    </row>
    <row r="3" spans="1:9" ht="25.5" customHeight="1">
      <c r="A3" s="120" t="s">
        <v>372</v>
      </c>
      <c r="B3" s="120" t="s">
        <v>373</v>
      </c>
      <c r="C3" s="120" t="s">
        <v>374</v>
      </c>
      <c r="D3" s="120" t="s">
        <v>375</v>
      </c>
      <c r="E3" s="120" t="s">
        <v>376</v>
      </c>
      <c r="F3" s="120" t="s">
        <v>52</v>
      </c>
      <c r="G3" s="120" t="s">
        <v>53</v>
      </c>
      <c r="H3" s="15" t="s">
        <v>379</v>
      </c>
      <c r="I3" s="15" t="s">
        <v>380</v>
      </c>
    </row>
    <row r="4" spans="1:9" ht="15.75" customHeight="1">
      <c r="A4" s="59">
        <v>1</v>
      </c>
      <c r="B4" s="60" t="s">
        <v>62</v>
      </c>
      <c r="C4" s="61" t="s">
        <v>382</v>
      </c>
      <c r="D4" s="61">
        <v>70</v>
      </c>
      <c r="E4" s="99"/>
      <c r="F4" s="99"/>
      <c r="G4" s="21"/>
      <c r="H4" s="21"/>
      <c r="I4" s="65"/>
    </row>
    <row r="5" spans="1:9" ht="14.25" customHeight="1">
      <c r="A5" s="59">
        <v>2</v>
      </c>
      <c r="B5" s="60" t="s">
        <v>63</v>
      </c>
      <c r="C5" s="61" t="s">
        <v>382</v>
      </c>
      <c r="D5" s="61">
        <v>40</v>
      </c>
      <c r="E5" s="99"/>
      <c r="F5" s="99"/>
      <c r="G5" s="21"/>
      <c r="H5" s="21"/>
      <c r="I5" s="65"/>
    </row>
    <row r="6" spans="1:9" ht="15.75" customHeight="1">
      <c r="A6" s="214" t="s">
        <v>1110</v>
      </c>
      <c r="B6" s="214"/>
      <c r="C6" s="214"/>
      <c r="D6" s="214"/>
      <c r="E6" s="214"/>
      <c r="F6" s="72"/>
      <c r="G6" s="72"/>
      <c r="H6" s="73"/>
      <c r="I6" s="74"/>
    </row>
    <row r="7" spans="6:8" ht="12.75">
      <c r="F7" s="121"/>
      <c r="G7" s="122"/>
      <c r="H7" s="123"/>
    </row>
    <row r="10" spans="4:7" ht="12.75">
      <c r="D10" s="38"/>
      <c r="G10" s="74"/>
    </row>
    <row r="11" spans="4:9" ht="12.75">
      <c r="D11" s="38"/>
      <c r="H11" s="74"/>
      <c r="I11" s="38" t="s">
        <v>579</v>
      </c>
    </row>
    <row r="12" spans="4:9" ht="12.75">
      <c r="D12" s="38"/>
      <c r="E12" s="74"/>
      <c r="H12" s="74"/>
      <c r="I12" s="38" t="s">
        <v>580</v>
      </c>
    </row>
  </sheetData>
  <mergeCells count="1">
    <mergeCell ref="A6:E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J23" sqref="J23"/>
    </sheetView>
  </sheetViews>
  <sheetFormatPr defaultColWidth="9.00390625" defaultRowHeight="12.75"/>
  <cols>
    <col min="1" max="1" width="3.75390625" style="0" customWidth="1"/>
    <col min="2" max="2" width="65.625" style="0" customWidth="1"/>
    <col min="3" max="3" width="6.00390625" style="2" customWidth="1"/>
    <col min="4" max="4" width="6.75390625" style="3" customWidth="1"/>
    <col min="5" max="5" width="11.625" style="0" customWidth="1"/>
    <col min="6" max="6" width="9.625" style="0" customWidth="1"/>
    <col min="8" max="8" width="10.00390625" style="2" customWidth="1"/>
  </cols>
  <sheetData>
    <row r="1" spans="1:8" ht="21.75" customHeight="1">
      <c r="A1" s="216" t="s">
        <v>64</v>
      </c>
      <c r="B1" s="216"/>
      <c r="C1" s="216"/>
      <c r="D1" s="216"/>
      <c r="E1" s="216"/>
      <c r="F1" s="216"/>
      <c r="G1" s="216"/>
      <c r="H1" s="216"/>
    </row>
    <row r="2" spans="1:8" ht="21.75" customHeight="1">
      <c r="A2" s="124"/>
      <c r="B2" s="124"/>
      <c r="C2" s="124"/>
      <c r="D2" s="124"/>
      <c r="E2" s="124"/>
      <c r="F2" s="124"/>
      <c r="G2" s="124"/>
      <c r="H2" s="124"/>
    </row>
    <row r="3" spans="1:9" ht="30.75" customHeight="1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65</v>
      </c>
      <c r="H3" s="15" t="s">
        <v>379</v>
      </c>
      <c r="I3" s="15" t="s">
        <v>380</v>
      </c>
    </row>
    <row r="4" spans="1:9" ht="67.5" customHeight="1">
      <c r="A4" s="59">
        <v>1</v>
      </c>
      <c r="B4" s="125" t="s">
        <v>66</v>
      </c>
      <c r="C4" s="68" t="s">
        <v>382</v>
      </c>
      <c r="D4" s="68">
        <v>40</v>
      </c>
      <c r="E4" s="114"/>
      <c r="F4" s="114"/>
      <c r="G4" s="21"/>
      <c r="H4" s="21"/>
      <c r="I4" s="126"/>
    </row>
    <row r="5" spans="1:11" ht="65.25" customHeight="1">
      <c r="A5" s="59">
        <v>2</v>
      </c>
      <c r="B5" s="127" t="s">
        <v>67</v>
      </c>
      <c r="C5" s="68" t="s">
        <v>382</v>
      </c>
      <c r="D5" s="68">
        <v>8</v>
      </c>
      <c r="E5" s="114"/>
      <c r="F5" s="114"/>
      <c r="G5" s="21"/>
      <c r="H5" s="21"/>
      <c r="I5" s="128"/>
      <c r="J5" s="129"/>
      <c r="K5" s="129"/>
    </row>
    <row r="6" spans="1:11" ht="69" customHeight="1">
      <c r="A6" s="59">
        <v>3</v>
      </c>
      <c r="B6" s="127" t="s">
        <v>68</v>
      </c>
      <c r="C6" s="68" t="s">
        <v>382</v>
      </c>
      <c r="D6" s="68">
        <v>32</v>
      </c>
      <c r="E6" s="114"/>
      <c r="F6" s="114"/>
      <c r="G6" s="21"/>
      <c r="H6" s="21"/>
      <c r="I6" s="128"/>
      <c r="J6" s="129"/>
      <c r="K6" s="129"/>
    </row>
    <row r="7" spans="1:9" ht="91.5" customHeight="1">
      <c r="A7" s="59">
        <v>4</v>
      </c>
      <c r="B7" s="127" t="s">
        <v>69</v>
      </c>
      <c r="C7" s="68" t="s">
        <v>382</v>
      </c>
      <c r="D7" s="68">
        <v>8</v>
      </c>
      <c r="E7" s="114"/>
      <c r="F7" s="114"/>
      <c r="G7" s="21"/>
      <c r="H7" s="21"/>
      <c r="I7" s="128"/>
    </row>
    <row r="8" spans="1:9" ht="35.25" customHeight="1">
      <c r="A8" s="59">
        <v>5</v>
      </c>
      <c r="B8" s="127" t="s">
        <v>70</v>
      </c>
      <c r="C8" s="61" t="s">
        <v>382</v>
      </c>
      <c r="D8" s="61">
        <v>2</v>
      </c>
      <c r="E8" s="99"/>
      <c r="F8" s="114"/>
      <c r="G8" s="21"/>
      <c r="H8" s="21"/>
      <c r="I8" s="126"/>
    </row>
    <row r="9" spans="1:11" ht="31.5" customHeight="1">
      <c r="A9" s="59">
        <v>6</v>
      </c>
      <c r="B9" s="127" t="s">
        <v>71</v>
      </c>
      <c r="C9" s="68" t="s">
        <v>382</v>
      </c>
      <c r="D9" s="68">
        <v>2</v>
      </c>
      <c r="E9" s="114"/>
      <c r="F9" s="114"/>
      <c r="G9" s="21"/>
      <c r="H9" s="21"/>
      <c r="I9" s="128"/>
      <c r="J9" s="129"/>
      <c r="K9" s="129"/>
    </row>
    <row r="10" spans="1:11" ht="77.25" customHeight="1">
      <c r="A10" s="59">
        <v>7</v>
      </c>
      <c r="B10" s="127" t="s">
        <v>72</v>
      </c>
      <c r="C10" s="68" t="s">
        <v>382</v>
      </c>
      <c r="D10" s="68">
        <v>16</v>
      </c>
      <c r="E10" s="114"/>
      <c r="F10" s="114"/>
      <c r="G10" s="21"/>
      <c r="H10" s="21"/>
      <c r="I10" s="128"/>
      <c r="J10" s="129"/>
      <c r="K10" s="129"/>
    </row>
    <row r="11" spans="1:11" ht="51.75" customHeight="1">
      <c r="A11" s="59">
        <v>8</v>
      </c>
      <c r="B11" s="127" t="s">
        <v>73</v>
      </c>
      <c r="C11" s="68" t="s">
        <v>382</v>
      </c>
      <c r="D11" s="68">
        <v>32</v>
      </c>
      <c r="E11" s="114"/>
      <c r="F11" s="114"/>
      <c r="G11" s="21"/>
      <c r="H11" s="21"/>
      <c r="I11" s="128"/>
      <c r="J11" s="129"/>
      <c r="K11" s="129"/>
    </row>
    <row r="12" spans="1:11" ht="19.5" customHeight="1">
      <c r="A12" s="59">
        <v>9</v>
      </c>
      <c r="B12" s="67" t="s">
        <v>74</v>
      </c>
      <c r="C12" s="68" t="s">
        <v>382</v>
      </c>
      <c r="D12" s="68">
        <v>50</v>
      </c>
      <c r="E12" s="114"/>
      <c r="F12" s="114"/>
      <c r="G12" s="21"/>
      <c r="H12" s="21"/>
      <c r="I12" s="128"/>
      <c r="J12" s="129"/>
      <c r="K12" s="129"/>
    </row>
    <row r="13" spans="1:11" ht="55.5" customHeight="1">
      <c r="A13" s="59">
        <v>10</v>
      </c>
      <c r="B13" s="127" t="s">
        <v>75</v>
      </c>
      <c r="C13" s="68" t="s">
        <v>382</v>
      </c>
      <c r="D13" s="68">
        <v>5</v>
      </c>
      <c r="E13" s="114"/>
      <c r="F13" s="114"/>
      <c r="G13" s="21"/>
      <c r="H13" s="21"/>
      <c r="I13" s="128"/>
      <c r="J13" s="129"/>
      <c r="K13" s="129"/>
    </row>
    <row r="14" spans="1:11" ht="58.5" customHeight="1">
      <c r="A14" s="59">
        <v>11</v>
      </c>
      <c r="B14" s="127" t="s">
        <v>76</v>
      </c>
      <c r="C14" s="68" t="s">
        <v>382</v>
      </c>
      <c r="D14" s="68">
        <v>24</v>
      </c>
      <c r="E14" s="114"/>
      <c r="F14" s="114"/>
      <c r="G14" s="21"/>
      <c r="H14" s="21"/>
      <c r="I14" s="128"/>
      <c r="J14" s="129"/>
      <c r="K14" s="129"/>
    </row>
    <row r="15" spans="1:11" ht="63.75" customHeight="1">
      <c r="A15" s="59">
        <v>12</v>
      </c>
      <c r="B15" s="127" t="s">
        <v>77</v>
      </c>
      <c r="C15" s="68" t="s">
        <v>382</v>
      </c>
      <c r="D15" s="68">
        <v>12</v>
      </c>
      <c r="E15" s="114"/>
      <c r="F15" s="114"/>
      <c r="G15" s="21"/>
      <c r="H15" s="21"/>
      <c r="I15" s="128"/>
      <c r="J15" s="129"/>
      <c r="K15" s="129"/>
    </row>
    <row r="16" spans="1:11" ht="63.75" customHeight="1">
      <c r="A16" s="59">
        <v>13</v>
      </c>
      <c r="B16" s="127" t="s">
        <v>78</v>
      </c>
      <c r="C16" s="68" t="s">
        <v>382</v>
      </c>
      <c r="D16" s="68">
        <v>12</v>
      </c>
      <c r="E16" s="114"/>
      <c r="F16" s="114"/>
      <c r="G16" s="21"/>
      <c r="H16" s="21"/>
      <c r="I16" s="128"/>
      <c r="J16" s="129"/>
      <c r="K16" s="129"/>
    </row>
    <row r="17" spans="1:11" ht="69" customHeight="1">
      <c r="A17" s="59">
        <v>14</v>
      </c>
      <c r="B17" s="127" t="s">
        <v>79</v>
      </c>
      <c r="C17" s="68" t="s">
        <v>382</v>
      </c>
      <c r="D17" s="68">
        <v>12</v>
      </c>
      <c r="E17" s="114"/>
      <c r="F17" s="114"/>
      <c r="G17" s="21"/>
      <c r="H17" s="21"/>
      <c r="I17" s="128"/>
      <c r="J17" s="129"/>
      <c r="K17" s="129"/>
    </row>
    <row r="18" spans="1:11" ht="44.25" customHeight="1">
      <c r="A18" s="59">
        <v>15</v>
      </c>
      <c r="B18" s="127" t="s">
        <v>80</v>
      </c>
      <c r="C18" s="68" t="s">
        <v>382</v>
      </c>
      <c r="D18" s="68">
        <v>8</v>
      </c>
      <c r="E18" s="114"/>
      <c r="F18" s="114"/>
      <c r="G18" s="21"/>
      <c r="H18" s="21"/>
      <c r="I18" s="128"/>
      <c r="J18" s="129"/>
      <c r="K18" s="129"/>
    </row>
    <row r="19" spans="1:11" ht="48.75" customHeight="1">
      <c r="A19" s="59">
        <v>16</v>
      </c>
      <c r="B19" s="127" t="s">
        <v>81</v>
      </c>
      <c r="C19" s="68" t="s">
        <v>382</v>
      </c>
      <c r="D19" s="68">
        <v>6</v>
      </c>
      <c r="E19" s="114"/>
      <c r="F19" s="114"/>
      <c r="G19" s="21"/>
      <c r="H19" s="21"/>
      <c r="I19" s="128"/>
      <c r="J19" s="129"/>
      <c r="K19" s="129"/>
    </row>
    <row r="20" spans="1:11" ht="54" customHeight="1">
      <c r="A20" s="59">
        <v>17</v>
      </c>
      <c r="B20" s="127" t="s">
        <v>82</v>
      </c>
      <c r="C20" s="68" t="s">
        <v>382</v>
      </c>
      <c r="D20" s="68">
        <v>16</v>
      </c>
      <c r="E20" s="114"/>
      <c r="F20" s="114"/>
      <c r="G20" s="21"/>
      <c r="H20" s="21"/>
      <c r="I20" s="128"/>
      <c r="J20" s="129"/>
      <c r="K20" s="129"/>
    </row>
    <row r="21" spans="1:9" ht="16.5" customHeight="1">
      <c r="A21" s="214" t="s">
        <v>83</v>
      </c>
      <c r="B21" s="214"/>
      <c r="C21" s="214"/>
      <c r="D21" s="214"/>
      <c r="E21" s="214"/>
      <c r="F21" s="72"/>
      <c r="G21" s="115"/>
      <c r="H21" s="73"/>
      <c r="I21" s="74"/>
    </row>
    <row r="22" spans="1:9" ht="12.75">
      <c r="A22" s="74"/>
      <c r="B22" s="74"/>
      <c r="C22" s="37"/>
      <c r="D22" s="38"/>
      <c r="E22" s="74"/>
      <c r="F22" s="100"/>
      <c r="G22" s="101"/>
      <c r="H22" s="102"/>
      <c r="I22" s="74"/>
    </row>
    <row r="23" spans="1:2" ht="12.75">
      <c r="A23" s="130" t="s">
        <v>84</v>
      </c>
      <c r="B23" s="54"/>
    </row>
    <row r="25" spans="4:7" ht="12.75">
      <c r="D25" s="38"/>
      <c r="G25" s="74"/>
    </row>
    <row r="26" spans="4:7" ht="12.75">
      <c r="D26" s="38"/>
      <c r="G26" s="74"/>
    </row>
    <row r="27" ht="12.75">
      <c r="D27"/>
    </row>
    <row r="28" spans="4:9" ht="12.75">
      <c r="D28"/>
      <c r="G28" s="3"/>
      <c r="H28" s="74"/>
      <c r="I28" s="38" t="s">
        <v>579</v>
      </c>
    </row>
    <row r="29" spans="7:9" ht="12.75">
      <c r="G29" s="3"/>
      <c r="H29" s="74"/>
      <c r="I29" s="38" t="s">
        <v>580</v>
      </c>
    </row>
  </sheetData>
  <mergeCells count="2">
    <mergeCell ref="A1:H1"/>
    <mergeCell ref="A21:E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5" sqref="I25"/>
    </sheetView>
  </sheetViews>
  <sheetFormatPr defaultColWidth="9.00390625" defaultRowHeight="12.75"/>
  <cols>
    <col min="1" max="1" width="4.25390625" style="0" customWidth="1"/>
    <col min="2" max="2" width="42.75390625" style="0" customWidth="1"/>
    <col min="3" max="3" width="7.625" style="2" customWidth="1"/>
    <col min="4" max="4" width="7.375" style="3" customWidth="1"/>
    <col min="5" max="5" width="12.75390625" style="0" customWidth="1"/>
    <col min="6" max="6" width="14.375" style="0" customWidth="1"/>
    <col min="7" max="7" width="14.25390625" style="0" customWidth="1"/>
    <col min="8" max="8" width="13.00390625" style="2" customWidth="1"/>
    <col min="9" max="9" width="11.00390625" style="0" customWidth="1"/>
  </cols>
  <sheetData>
    <row r="1" spans="1:8" ht="17.25" customHeight="1">
      <c r="A1" s="82" t="s">
        <v>85</v>
      </c>
      <c r="B1" s="82"/>
      <c r="C1" s="96"/>
      <c r="D1" s="97"/>
      <c r="E1" s="82"/>
      <c r="F1" s="82"/>
      <c r="G1" s="82"/>
      <c r="H1" s="96"/>
    </row>
    <row r="2" spans="1:8" ht="17.25" customHeight="1">
      <c r="A2" s="82"/>
      <c r="B2" s="82"/>
      <c r="C2" s="96"/>
      <c r="D2" s="97"/>
      <c r="E2" s="82"/>
      <c r="F2" s="82"/>
      <c r="G2" s="82"/>
      <c r="H2" s="96"/>
    </row>
    <row r="3" spans="1:9" ht="25.5" customHeight="1">
      <c r="A3" s="87" t="s">
        <v>372</v>
      </c>
      <c r="B3" s="87" t="s">
        <v>373</v>
      </c>
      <c r="C3" s="87" t="s">
        <v>374</v>
      </c>
      <c r="D3" s="87" t="s">
        <v>375</v>
      </c>
      <c r="E3" s="87" t="s">
        <v>376</v>
      </c>
      <c r="F3" s="87" t="s">
        <v>377</v>
      </c>
      <c r="G3" s="87" t="s">
        <v>378</v>
      </c>
      <c r="H3" s="15" t="s">
        <v>379</v>
      </c>
      <c r="I3" s="15" t="s">
        <v>380</v>
      </c>
    </row>
    <row r="4" spans="1:9" ht="12.75">
      <c r="A4" s="88">
        <v>1</v>
      </c>
      <c r="B4" s="89" t="s">
        <v>86</v>
      </c>
      <c r="C4" s="28" t="s">
        <v>382</v>
      </c>
      <c r="D4" s="28">
        <v>3</v>
      </c>
      <c r="E4" s="29"/>
      <c r="F4" s="29"/>
      <c r="G4" s="21"/>
      <c r="H4" s="21"/>
      <c r="I4" s="107"/>
    </row>
    <row r="5" spans="1:9" ht="12.75">
      <c r="A5" s="88">
        <v>2</v>
      </c>
      <c r="B5" s="89" t="s">
        <v>87</v>
      </c>
      <c r="C5" s="28" t="s">
        <v>1180</v>
      </c>
      <c r="D5" s="28">
        <v>5</v>
      </c>
      <c r="E5" s="29"/>
      <c r="F5" s="29"/>
      <c r="G5" s="21"/>
      <c r="H5" s="21"/>
      <c r="I5" s="107"/>
    </row>
    <row r="6" spans="1:9" ht="12.75">
      <c r="A6" s="88">
        <v>3</v>
      </c>
      <c r="B6" s="131" t="s">
        <v>88</v>
      </c>
      <c r="C6" s="105" t="s">
        <v>89</v>
      </c>
      <c r="D6" s="105">
        <v>5</v>
      </c>
      <c r="E6" s="29"/>
      <c r="F6" s="29"/>
      <c r="G6" s="21"/>
      <c r="H6" s="21"/>
      <c r="I6" s="107"/>
    </row>
    <row r="7" spans="1:9" ht="12.75">
      <c r="A7" s="88">
        <v>4</v>
      </c>
      <c r="B7" s="89" t="s">
        <v>90</v>
      </c>
      <c r="C7" s="28" t="s">
        <v>382</v>
      </c>
      <c r="D7" s="28">
        <v>2</v>
      </c>
      <c r="E7" s="29"/>
      <c r="F7" s="29"/>
      <c r="G7" s="21"/>
      <c r="H7" s="21"/>
      <c r="I7" s="107"/>
    </row>
    <row r="8" spans="1:9" ht="12.75">
      <c r="A8" s="88">
        <v>5</v>
      </c>
      <c r="B8" s="131" t="s">
        <v>91</v>
      </c>
      <c r="C8" s="105" t="s">
        <v>57</v>
      </c>
      <c r="D8" s="105">
        <v>20</v>
      </c>
      <c r="E8" s="29"/>
      <c r="F8" s="29"/>
      <c r="G8" s="21"/>
      <c r="H8" s="21"/>
      <c r="I8" s="107"/>
    </row>
    <row r="9" spans="1:9" ht="12.75">
      <c r="A9" s="88">
        <v>6</v>
      </c>
      <c r="B9" s="89" t="s">
        <v>92</v>
      </c>
      <c r="C9" s="28" t="s">
        <v>1180</v>
      </c>
      <c r="D9" s="28">
        <v>3</v>
      </c>
      <c r="E9" s="29"/>
      <c r="F9" s="29"/>
      <c r="G9" s="21"/>
      <c r="H9" s="21"/>
      <c r="I9" s="107"/>
    </row>
    <row r="10" spans="1:9" ht="12.75">
      <c r="A10" s="88">
        <v>7</v>
      </c>
      <c r="B10" s="89" t="s">
        <v>93</v>
      </c>
      <c r="C10" s="28" t="s">
        <v>1180</v>
      </c>
      <c r="D10" s="28">
        <v>2</v>
      </c>
      <c r="E10" s="29"/>
      <c r="F10" s="29"/>
      <c r="G10" s="21"/>
      <c r="H10" s="21"/>
      <c r="I10" s="107"/>
    </row>
    <row r="11" spans="1:9" ht="12.75">
      <c r="A11" s="88">
        <v>8</v>
      </c>
      <c r="B11" s="131" t="s">
        <v>94</v>
      </c>
      <c r="C11" s="105" t="s">
        <v>1180</v>
      </c>
      <c r="D11" s="105">
        <v>5</v>
      </c>
      <c r="E11" s="29"/>
      <c r="F11" s="29"/>
      <c r="G11" s="21"/>
      <c r="H11" s="21"/>
      <c r="I11" s="107"/>
    </row>
    <row r="12" spans="1:9" ht="12.75">
      <c r="A12" s="88">
        <v>9</v>
      </c>
      <c r="B12" s="131" t="s">
        <v>95</v>
      </c>
      <c r="C12" s="105" t="s">
        <v>89</v>
      </c>
      <c r="D12" s="105">
        <v>4</v>
      </c>
      <c r="E12" s="29"/>
      <c r="F12" s="29"/>
      <c r="G12" s="21"/>
      <c r="H12" s="21"/>
      <c r="I12" s="107"/>
    </row>
    <row r="13" spans="1:9" ht="12.75">
      <c r="A13" s="88">
        <v>10</v>
      </c>
      <c r="B13" s="131" t="s">
        <v>96</v>
      </c>
      <c r="C13" s="105" t="s">
        <v>89</v>
      </c>
      <c r="D13" s="105">
        <v>8</v>
      </c>
      <c r="E13" s="29"/>
      <c r="F13" s="29"/>
      <c r="G13" s="21"/>
      <c r="H13" s="21"/>
      <c r="I13" s="107"/>
    </row>
    <row r="14" spans="1:9" ht="12.75">
      <c r="A14" s="88">
        <v>11</v>
      </c>
      <c r="B14" s="131" t="s">
        <v>97</v>
      </c>
      <c r="C14" s="105" t="s">
        <v>89</v>
      </c>
      <c r="D14" s="105">
        <v>8</v>
      </c>
      <c r="E14" s="29"/>
      <c r="F14" s="29"/>
      <c r="G14" s="21"/>
      <c r="H14" s="21"/>
      <c r="I14" s="107"/>
    </row>
    <row r="15" spans="1:9" ht="12.75">
      <c r="A15" s="88">
        <v>12</v>
      </c>
      <c r="B15" s="131" t="s">
        <v>98</v>
      </c>
      <c r="C15" s="105" t="s">
        <v>89</v>
      </c>
      <c r="D15" s="105">
        <v>8</v>
      </c>
      <c r="E15" s="29"/>
      <c r="F15" s="29"/>
      <c r="G15" s="21"/>
      <c r="H15" s="21"/>
      <c r="I15" s="107"/>
    </row>
    <row r="16" spans="1:9" ht="12.75">
      <c r="A16" s="88">
        <v>13</v>
      </c>
      <c r="B16" s="131" t="s">
        <v>99</v>
      </c>
      <c r="C16" s="105" t="s">
        <v>89</v>
      </c>
      <c r="D16" s="105">
        <v>3</v>
      </c>
      <c r="E16" s="29"/>
      <c r="F16" s="29"/>
      <c r="G16" s="21"/>
      <c r="H16" s="21"/>
      <c r="I16" s="107"/>
    </row>
    <row r="17" spans="1:9" ht="12.75">
      <c r="A17" s="88">
        <v>14</v>
      </c>
      <c r="B17" s="131" t="s">
        <v>100</v>
      </c>
      <c r="C17" s="105" t="s">
        <v>89</v>
      </c>
      <c r="D17" s="105">
        <v>3</v>
      </c>
      <c r="E17" s="29"/>
      <c r="F17" s="29"/>
      <c r="G17" s="21"/>
      <c r="H17" s="21"/>
      <c r="I17" s="107"/>
    </row>
    <row r="18" spans="1:9" ht="12.75">
      <c r="A18" s="88">
        <v>15</v>
      </c>
      <c r="B18" s="89" t="s">
        <v>101</v>
      </c>
      <c r="C18" s="28" t="s">
        <v>382</v>
      </c>
      <c r="D18" s="28">
        <v>2</v>
      </c>
      <c r="E18" s="29"/>
      <c r="F18" s="29"/>
      <c r="G18" s="21"/>
      <c r="H18" s="21"/>
      <c r="I18" s="107"/>
    </row>
    <row r="19" spans="1:9" ht="12.75">
      <c r="A19" s="88">
        <v>16</v>
      </c>
      <c r="B19" s="131" t="s">
        <v>102</v>
      </c>
      <c r="C19" s="105" t="s">
        <v>89</v>
      </c>
      <c r="D19" s="105">
        <v>3</v>
      </c>
      <c r="E19" s="29"/>
      <c r="F19" s="29"/>
      <c r="G19" s="21"/>
      <c r="H19" s="21"/>
      <c r="I19" s="107"/>
    </row>
    <row r="20" spans="1:9" ht="12.75">
      <c r="A20" s="88">
        <v>17</v>
      </c>
      <c r="B20" s="131" t="s">
        <v>103</v>
      </c>
      <c r="C20" s="105" t="s">
        <v>89</v>
      </c>
      <c r="D20" s="105">
        <v>3</v>
      </c>
      <c r="E20" s="29"/>
      <c r="F20" s="29"/>
      <c r="G20" s="21"/>
      <c r="H20" s="21"/>
      <c r="I20" s="107"/>
    </row>
    <row r="21" spans="1:9" ht="12.75">
      <c r="A21" s="88">
        <v>18</v>
      </c>
      <c r="B21" s="131" t="s">
        <v>104</v>
      </c>
      <c r="C21" s="105" t="s">
        <v>382</v>
      </c>
      <c r="D21" s="105">
        <v>2</v>
      </c>
      <c r="E21" s="29"/>
      <c r="F21" s="29"/>
      <c r="G21" s="21"/>
      <c r="H21" s="21"/>
      <c r="I21" s="107"/>
    </row>
    <row r="22" spans="1:9" ht="12.75">
      <c r="A22" s="88">
        <v>19</v>
      </c>
      <c r="B22" s="131" t="s">
        <v>105</v>
      </c>
      <c r="C22" s="105" t="s">
        <v>1180</v>
      </c>
      <c r="D22" s="105">
        <v>100</v>
      </c>
      <c r="E22" s="29"/>
      <c r="F22" s="29"/>
      <c r="G22" s="21"/>
      <c r="H22" s="21"/>
      <c r="I22" s="107"/>
    </row>
    <row r="23" spans="1:9" ht="24">
      <c r="A23" s="88">
        <v>20</v>
      </c>
      <c r="B23" s="131" t="s">
        <v>106</v>
      </c>
      <c r="C23" s="105" t="s">
        <v>382</v>
      </c>
      <c r="D23" s="105">
        <v>20</v>
      </c>
      <c r="E23" s="29"/>
      <c r="F23" s="29"/>
      <c r="G23" s="21"/>
      <c r="H23" s="21"/>
      <c r="I23" s="107"/>
    </row>
    <row r="24" spans="1:9" ht="16.5" customHeight="1">
      <c r="A24" s="215" t="s">
        <v>578</v>
      </c>
      <c r="B24" s="215"/>
      <c r="C24" s="215"/>
      <c r="D24" s="215"/>
      <c r="E24" s="215"/>
      <c r="F24" s="132"/>
      <c r="G24" s="91"/>
      <c r="H24" s="33"/>
      <c r="I24" s="34"/>
    </row>
    <row r="25" spans="6:8" ht="12.75">
      <c r="F25" s="121"/>
      <c r="G25" s="122"/>
      <c r="H25" s="123"/>
    </row>
    <row r="27" spans="4:7" ht="12.75">
      <c r="D27" s="38"/>
      <c r="G27" s="74"/>
    </row>
    <row r="28" spans="4:7" ht="12.75">
      <c r="D28" s="38"/>
      <c r="G28" s="74"/>
    </row>
    <row r="29" spans="8:9" ht="12.75">
      <c r="H29" s="74"/>
      <c r="I29" s="38" t="s">
        <v>579</v>
      </c>
    </row>
    <row r="30" spans="8:9" ht="12.75">
      <c r="H30" s="74"/>
      <c r="I30" s="38" t="s">
        <v>580</v>
      </c>
    </row>
  </sheetData>
  <mergeCells count="1">
    <mergeCell ref="A24:E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J7" sqref="J7"/>
    </sheetView>
  </sheetViews>
  <sheetFormatPr defaultColWidth="9.00390625" defaultRowHeight="12.75"/>
  <cols>
    <col min="1" max="1" width="5.125" style="0" customWidth="1"/>
    <col min="2" max="2" width="49.125" style="0" customWidth="1"/>
    <col min="3" max="3" width="5.875" style="2" customWidth="1"/>
    <col min="4" max="4" width="5.625" style="3" customWidth="1"/>
    <col min="5" max="5" width="11.00390625" style="0" customWidth="1"/>
    <col min="6" max="6" width="13.375" style="0" customWidth="1"/>
    <col min="7" max="7" width="14.75390625" style="3" customWidth="1"/>
    <col min="8" max="8" width="13.625" style="2" customWidth="1"/>
  </cols>
  <sheetData>
    <row r="1" spans="1:8" ht="18.75" customHeight="1">
      <c r="A1" s="216" t="s">
        <v>107</v>
      </c>
      <c r="B1" s="216"/>
      <c r="C1" s="216"/>
      <c r="D1" s="216"/>
      <c r="E1" s="216"/>
      <c r="F1" s="216"/>
      <c r="G1" s="216"/>
      <c r="H1" s="216"/>
    </row>
    <row r="2" spans="1:8" ht="18.75" customHeight="1">
      <c r="A2" s="124"/>
      <c r="B2" s="124"/>
      <c r="C2" s="124"/>
      <c r="D2" s="124"/>
      <c r="E2" s="124"/>
      <c r="F2" s="124"/>
      <c r="G2" s="124"/>
      <c r="H2" s="124"/>
    </row>
    <row r="3" spans="1:9" s="129" customFormat="1" ht="25.5" customHeight="1">
      <c r="A3" s="120" t="s">
        <v>372</v>
      </c>
      <c r="B3" s="120" t="s">
        <v>373</v>
      </c>
      <c r="C3" s="120" t="s">
        <v>374</v>
      </c>
      <c r="D3" s="120" t="s">
        <v>33</v>
      </c>
      <c r="E3" s="120" t="s">
        <v>376</v>
      </c>
      <c r="F3" s="120" t="s">
        <v>377</v>
      </c>
      <c r="G3" s="120" t="s">
        <v>378</v>
      </c>
      <c r="H3" s="15" t="s">
        <v>379</v>
      </c>
      <c r="I3" s="15" t="s">
        <v>380</v>
      </c>
    </row>
    <row r="4" spans="1:9" ht="40.5" customHeight="1">
      <c r="A4" s="59">
        <v>1</v>
      </c>
      <c r="B4" s="67" t="s">
        <v>108</v>
      </c>
      <c r="C4" s="61" t="s">
        <v>89</v>
      </c>
      <c r="D4" s="61">
        <v>5</v>
      </c>
      <c r="E4" s="99"/>
      <c r="F4" s="99"/>
      <c r="G4" s="21"/>
      <c r="H4" s="21"/>
      <c r="I4" s="126"/>
    </row>
    <row r="5" spans="1:9" ht="38.25" customHeight="1">
      <c r="A5" s="59">
        <v>2</v>
      </c>
      <c r="B5" s="67" t="s">
        <v>109</v>
      </c>
      <c r="C5" s="61" t="s">
        <v>89</v>
      </c>
      <c r="D5" s="61">
        <v>5</v>
      </c>
      <c r="E5" s="99"/>
      <c r="F5" s="99"/>
      <c r="G5" s="21"/>
      <c r="H5" s="21"/>
      <c r="I5" s="126"/>
    </row>
    <row r="6" spans="1:9" ht="75.75" customHeight="1">
      <c r="A6" s="59">
        <v>3</v>
      </c>
      <c r="B6" s="67" t="s">
        <v>110</v>
      </c>
      <c r="C6" s="61" t="s">
        <v>89</v>
      </c>
      <c r="D6" s="61">
        <v>1</v>
      </c>
      <c r="E6" s="99"/>
      <c r="F6" s="99"/>
      <c r="G6" s="21"/>
      <c r="H6" s="21"/>
      <c r="I6" s="126"/>
    </row>
    <row r="7" spans="1:9" ht="81.75" customHeight="1">
      <c r="A7" s="59">
        <v>4</v>
      </c>
      <c r="B7" s="67" t="s">
        <v>111</v>
      </c>
      <c r="C7" s="61" t="s">
        <v>89</v>
      </c>
      <c r="D7" s="61">
        <v>8</v>
      </c>
      <c r="E7" s="99"/>
      <c r="F7" s="99"/>
      <c r="G7" s="21"/>
      <c r="H7" s="21"/>
      <c r="I7" s="126"/>
    </row>
    <row r="8" spans="1:9" ht="73.5" customHeight="1">
      <c r="A8" s="59">
        <v>5</v>
      </c>
      <c r="B8" s="67" t="s">
        <v>112</v>
      </c>
      <c r="C8" s="61" t="s">
        <v>89</v>
      </c>
      <c r="D8" s="61">
        <v>4</v>
      </c>
      <c r="E8" s="99"/>
      <c r="F8" s="99"/>
      <c r="G8" s="21"/>
      <c r="H8" s="21"/>
      <c r="I8" s="126"/>
    </row>
    <row r="9" spans="1:9" ht="71.25" customHeight="1">
      <c r="A9" s="59">
        <v>6</v>
      </c>
      <c r="B9" s="67" t="s">
        <v>113</v>
      </c>
      <c r="C9" s="61" t="s">
        <v>89</v>
      </c>
      <c r="D9" s="61">
        <v>2</v>
      </c>
      <c r="E9" s="99"/>
      <c r="F9" s="99"/>
      <c r="G9" s="21"/>
      <c r="H9" s="21"/>
      <c r="I9" s="126"/>
    </row>
    <row r="10" spans="1:9" ht="62.25" customHeight="1">
      <c r="A10" s="59">
        <v>7</v>
      </c>
      <c r="B10" s="67" t="s">
        <v>114</v>
      </c>
      <c r="C10" s="61" t="s">
        <v>89</v>
      </c>
      <c r="D10" s="61">
        <v>2</v>
      </c>
      <c r="E10" s="99"/>
      <c r="F10" s="99"/>
      <c r="G10" s="21"/>
      <c r="H10" s="21"/>
      <c r="I10" s="126"/>
    </row>
    <row r="11" spans="1:9" ht="62.25" customHeight="1">
      <c r="A11" s="59">
        <v>8</v>
      </c>
      <c r="B11" s="67" t="s">
        <v>115</v>
      </c>
      <c r="C11" s="61" t="s">
        <v>89</v>
      </c>
      <c r="D11" s="61">
        <v>8</v>
      </c>
      <c r="E11" s="99"/>
      <c r="F11" s="99"/>
      <c r="G11" s="21"/>
      <c r="H11" s="21"/>
      <c r="I11" s="126"/>
    </row>
    <row r="12" spans="1:9" ht="60.75" customHeight="1">
      <c r="A12" s="59">
        <v>9</v>
      </c>
      <c r="B12" s="67" t="s">
        <v>116</v>
      </c>
      <c r="C12" s="61" t="s">
        <v>89</v>
      </c>
      <c r="D12" s="61">
        <v>2</v>
      </c>
      <c r="E12" s="99"/>
      <c r="F12" s="99"/>
      <c r="G12" s="21"/>
      <c r="H12" s="21"/>
      <c r="I12" s="126"/>
    </row>
    <row r="13" spans="1:9" ht="54" customHeight="1">
      <c r="A13" s="59">
        <v>10</v>
      </c>
      <c r="B13" s="67" t="s">
        <v>117</v>
      </c>
      <c r="C13" s="61" t="s">
        <v>89</v>
      </c>
      <c r="D13" s="61">
        <v>8</v>
      </c>
      <c r="E13" s="99"/>
      <c r="F13" s="99"/>
      <c r="G13" s="21"/>
      <c r="H13" s="21"/>
      <c r="I13" s="126"/>
    </row>
    <row r="14" spans="1:9" ht="55.5" customHeight="1">
      <c r="A14" s="59">
        <v>11</v>
      </c>
      <c r="B14" s="67" t="s">
        <v>118</v>
      </c>
      <c r="C14" s="61" t="s">
        <v>89</v>
      </c>
      <c r="D14" s="61">
        <v>6</v>
      </c>
      <c r="E14" s="99"/>
      <c r="F14" s="99"/>
      <c r="G14" s="21"/>
      <c r="H14" s="21"/>
      <c r="I14" s="126"/>
    </row>
    <row r="15" spans="1:9" ht="24.75" customHeight="1">
      <c r="A15" s="59">
        <v>12</v>
      </c>
      <c r="B15" s="67" t="s">
        <v>119</v>
      </c>
      <c r="C15" s="61" t="s">
        <v>813</v>
      </c>
      <c r="D15" s="61">
        <v>60</v>
      </c>
      <c r="E15" s="99"/>
      <c r="F15" s="99"/>
      <c r="G15" s="21"/>
      <c r="H15" s="21"/>
      <c r="I15" s="126"/>
    </row>
    <row r="16" spans="1:9" ht="22.5" customHeight="1">
      <c r="A16" s="59">
        <v>13</v>
      </c>
      <c r="B16" s="67" t="s">
        <v>120</v>
      </c>
      <c r="C16" s="61" t="s">
        <v>813</v>
      </c>
      <c r="D16" s="61">
        <v>50</v>
      </c>
      <c r="E16" s="99"/>
      <c r="F16" s="99"/>
      <c r="G16" s="21"/>
      <c r="H16" s="21"/>
      <c r="I16" s="126"/>
    </row>
    <row r="17" spans="1:9" ht="17.25" customHeight="1">
      <c r="A17" s="214" t="s">
        <v>1110</v>
      </c>
      <c r="B17" s="214"/>
      <c r="C17" s="214"/>
      <c r="D17" s="214"/>
      <c r="E17" s="214"/>
      <c r="F17" s="72"/>
      <c r="G17" s="72"/>
      <c r="H17" s="73"/>
      <c r="I17" s="74"/>
    </row>
    <row r="18" spans="1:9" ht="12.75">
      <c r="A18" s="74"/>
      <c r="B18" s="74"/>
      <c r="C18" s="37"/>
      <c r="D18" s="38"/>
      <c r="E18" s="74"/>
      <c r="F18" s="100"/>
      <c r="G18" s="133"/>
      <c r="H18" s="102"/>
      <c r="I18" s="74"/>
    </row>
    <row r="20" ht="12.75">
      <c r="D20" s="38"/>
    </row>
    <row r="21" ht="12.75">
      <c r="D21" s="38"/>
    </row>
    <row r="22" spans="8:9" ht="12.75">
      <c r="H22" s="74"/>
      <c r="I22" s="38" t="s">
        <v>579</v>
      </c>
    </row>
    <row r="23" spans="8:9" ht="12.75">
      <c r="H23" s="74"/>
      <c r="I23" s="38" t="s">
        <v>580</v>
      </c>
    </row>
  </sheetData>
  <mergeCells count="2">
    <mergeCell ref="A1:H1"/>
    <mergeCell ref="A17:E1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6" sqref="I6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6.75390625" style="2" customWidth="1"/>
    <col min="4" max="4" width="6.00390625" style="3" customWidth="1"/>
    <col min="5" max="5" width="12.125" style="0" customWidth="1"/>
    <col min="6" max="6" width="14.875" style="0" customWidth="1"/>
    <col min="7" max="7" width="14.625" style="0" customWidth="1"/>
    <col min="8" max="8" width="13.75390625" style="2" customWidth="1"/>
    <col min="9" max="9" width="12.125" style="0" customWidth="1"/>
  </cols>
  <sheetData>
    <row r="1" spans="1:8" ht="18.75" customHeight="1">
      <c r="A1" s="82" t="s">
        <v>121</v>
      </c>
      <c r="C1" s="83"/>
      <c r="D1" s="84"/>
      <c r="E1" s="85"/>
      <c r="F1" s="85"/>
      <c r="G1" s="85"/>
      <c r="H1" s="83"/>
    </row>
    <row r="2" spans="1:8" ht="18.75" customHeight="1">
      <c r="A2" s="82"/>
      <c r="C2" s="83"/>
      <c r="D2" s="84"/>
      <c r="E2" s="85"/>
      <c r="F2" s="85"/>
      <c r="G2" s="85"/>
      <c r="H2" s="83"/>
    </row>
    <row r="3" spans="1:9" ht="25.5" customHeight="1">
      <c r="A3" s="86" t="s">
        <v>372</v>
      </c>
      <c r="B3" s="87" t="s">
        <v>373</v>
      </c>
      <c r="C3" s="87" t="s">
        <v>374</v>
      </c>
      <c r="D3" s="87" t="s">
        <v>375</v>
      </c>
      <c r="E3" s="87" t="s">
        <v>376</v>
      </c>
      <c r="F3" s="87" t="s">
        <v>1112</v>
      </c>
      <c r="G3" s="87" t="s">
        <v>378</v>
      </c>
      <c r="H3" s="15" t="s">
        <v>379</v>
      </c>
      <c r="I3" s="15" t="s">
        <v>380</v>
      </c>
    </row>
    <row r="4" spans="1:9" ht="16.5" customHeight="1">
      <c r="A4" s="88">
        <v>1</v>
      </c>
      <c r="B4" s="89" t="s">
        <v>122</v>
      </c>
      <c r="C4" s="28" t="s">
        <v>1180</v>
      </c>
      <c r="D4" s="28">
        <v>6</v>
      </c>
      <c r="E4" s="29"/>
      <c r="F4" s="63"/>
      <c r="G4" s="64"/>
      <c r="H4" s="21"/>
      <c r="I4" s="65"/>
    </row>
    <row r="5" spans="1:9" ht="17.25" customHeight="1">
      <c r="A5" s="90"/>
      <c r="B5" s="215" t="s">
        <v>1110</v>
      </c>
      <c r="C5" s="215"/>
      <c r="D5" s="215"/>
      <c r="E5" s="215"/>
      <c r="F5" s="91"/>
      <c r="G5" s="91"/>
      <c r="H5" s="33"/>
      <c r="I5" s="34"/>
    </row>
    <row r="6" spans="1:9" ht="12.75">
      <c r="A6" s="34"/>
      <c r="B6" s="34"/>
      <c r="C6" s="92"/>
      <c r="D6" s="93"/>
      <c r="E6" s="34"/>
      <c r="F6" s="94"/>
      <c r="G6" s="134"/>
      <c r="H6" s="135"/>
      <c r="I6" s="34"/>
    </row>
    <row r="7" spans="6:8" ht="12.75">
      <c r="F7" s="95"/>
      <c r="G7" s="95"/>
      <c r="H7" s="136"/>
    </row>
    <row r="9" spans="4:7" ht="12.75">
      <c r="D9" s="38"/>
      <c r="G9" s="74"/>
    </row>
    <row r="10" spans="4:8" ht="12.75">
      <c r="D10" s="38"/>
      <c r="H10"/>
    </row>
    <row r="11" spans="4:9" ht="12.75">
      <c r="D11" s="38"/>
      <c r="E11" s="74"/>
      <c r="H11" s="74"/>
      <c r="I11" s="38" t="s">
        <v>579</v>
      </c>
    </row>
    <row r="12" spans="8:9" ht="12.75">
      <c r="H12" s="74"/>
      <c r="I12" s="38" t="s">
        <v>580</v>
      </c>
    </row>
  </sheetData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J13" sqref="J13"/>
    </sheetView>
  </sheetViews>
  <sheetFormatPr defaultColWidth="9.00390625" defaultRowHeight="12.75"/>
  <cols>
    <col min="1" max="1" width="4.875" style="0" customWidth="1"/>
    <col min="2" max="2" width="41.75390625" style="0" customWidth="1"/>
    <col min="3" max="3" width="6.875" style="0" customWidth="1"/>
    <col min="4" max="4" width="7.00390625" style="0" customWidth="1"/>
    <col min="5" max="5" width="14.25390625" style="0" customWidth="1"/>
    <col min="6" max="6" width="14.00390625" style="0" customWidth="1"/>
    <col min="7" max="7" width="14.125" style="0" customWidth="1"/>
    <col min="8" max="8" width="12.625" style="0" customWidth="1"/>
    <col min="9" max="16384" width="11.625" style="0" customWidth="1"/>
  </cols>
  <sheetData>
    <row r="1" ht="12.75">
      <c r="A1" s="54" t="s">
        <v>123</v>
      </c>
    </row>
    <row r="3" spans="1:9" ht="24">
      <c r="A3" s="86" t="s">
        <v>372</v>
      </c>
      <c r="B3" s="87" t="s">
        <v>373</v>
      </c>
      <c r="C3" s="87" t="s">
        <v>374</v>
      </c>
      <c r="D3" s="87" t="s">
        <v>21</v>
      </c>
      <c r="E3" s="87" t="s">
        <v>376</v>
      </c>
      <c r="F3" s="87" t="s">
        <v>1112</v>
      </c>
      <c r="G3" s="87" t="s">
        <v>378</v>
      </c>
      <c r="H3" s="15" t="s">
        <v>379</v>
      </c>
      <c r="I3" s="15" t="s">
        <v>380</v>
      </c>
    </row>
    <row r="4" spans="1:9" ht="14.25" customHeight="1">
      <c r="A4" s="88">
        <v>1</v>
      </c>
      <c r="B4" s="89" t="s">
        <v>124</v>
      </c>
      <c r="C4" s="28" t="s">
        <v>382</v>
      </c>
      <c r="D4" s="28">
        <v>10</v>
      </c>
      <c r="E4" s="29"/>
      <c r="F4" s="63"/>
      <c r="G4" s="64"/>
      <c r="H4" s="21"/>
      <c r="I4" s="65"/>
    </row>
    <row r="5" spans="1:9" ht="14.25" customHeight="1">
      <c r="A5" s="88">
        <v>2</v>
      </c>
      <c r="B5" s="89" t="s">
        <v>125</v>
      </c>
      <c r="C5" s="28" t="s">
        <v>57</v>
      </c>
      <c r="D5" s="28">
        <v>1</v>
      </c>
      <c r="E5" s="29"/>
      <c r="F5" s="63"/>
      <c r="G5" s="64"/>
      <c r="H5" s="21"/>
      <c r="I5" s="65"/>
    </row>
    <row r="6" spans="1:9" ht="14.25" customHeight="1">
      <c r="A6" s="88">
        <v>3</v>
      </c>
      <c r="B6" s="89" t="s">
        <v>126</v>
      </c>
      <c r="C6" s="28" t="s">
        <v>382</v>
      </c>
      <c r="D6" s="28">
        <v>45</v>
      </c>
      <c r="E6" s="29"/>
      <c r="F6" s="63"/>
      <c r="G6" s="64"/>
      <c r="H6" s="21"/>
      <c r="I6" s="65"/>
    </row>
    <row r="7" spans="1:9" ht="12.75" customHeight="1">
      <c r="A7" s="88">
        <v>4</v>
      </c>
      <c r="B7" s="89" t="s">
        <v>127</v>
      </c>
      <c r="C7" s="28" t="s">
        <v>382</v>
      </c>
      <c r="D7" s="28">
        <v>4</v>
      </c>
      <c r="E7" s="29"/>
      <c r="F7" s="63"/>
      <c r="G7" s="64"/>
      <c r="H7" s="21"/>
      <c r="I7" s="65"/>
    </row>
    <row r="8" spans="1:9" ht="14.25" customHeight="1">
      <c r="A8" s="88">
        <v>5</v>
      </c>
      <c r="B8" s="89" t="s">
        <v>128</v>
      </c>
      <c r="C8" s="28" t="s">
        <v>382</v>
      </c>
      <c r="D8" s="28">
        <v>5</v>
      </c>
      <c r="E8" s="29"/>
      <c r="F8" s="63"/>
      <c r="G8" s="64"/>
      <c r="H8" s="21"/>
      <c r="I8" s="65"/>
    </row>
    <row r="9" spans="1:9" ht="13.5" customHeight="1">
      <c r="A9" s="88">
        <v>6</v>
      </c>
      <c r="B9" s="89" t="s">
        <v>129</v>
      </c>
      <c r="C9" s="28" t="s">
        <v>382</v>
      </c>
      <c r="D9" s="28">
        <v>10</v>
      </c>
      <c r="E9" s="29"/>
      <c r="F9" s="63"/>
      <c r="G9" s="64"/>
      <c r="H9" s="21"/>
      <c r="I9" s="65"/>
    </row>
    <row r="10" spans="1:9" ht="15" customHeight="1">
      <c r="A10" s="88">
        <v>7</v>
      </c>
      <c r="B10" s="89" t="s">
        <v>130</v>
      </c>
      <c r="C10" s="28" t="s">
        <v>382</v>
      </c>
      <c r="D10" s="28">
        <v>20</v>
      </c>
      <c r="E10" s="29"/>
      <c r="F10" s="63"/>
      <c r="G10" s="64"/>
      <c r="H10" s="21"/>
      <c r="I10" s="65"/>
    </row>
    <row r="11" spans="1:9" ht="15" customHeight="1">
      <c r="A11" s="88">
        <v>8</v>
      </c>
      <c r="B11" s="89" t="s">
        <v>131</v>
      </c>
      <c r="C11" s="28" t="s">
        <v>662</v>
      </c>
      <c r="D11" s="28">
        <v>10</v>
      </c>
      <c r="E11" s="29"/>
      <c r="F11" s="63"/>
      <c r="G11" s="64"/>
      <c r="H11" s="21"/>
      <c r="I11" s="65"/>
    </row>
    <row r="12" spans="1:9" ht="13.5" customHeight="1">
      <c r="A12" s="88">
        <v>9</v>
      </c>
      <c r="B12" s="89" t="s">
        <v>132</v>
      </c>
      <c r="C12" s="28" t="s">
        <v>382</v>
      </c>
      <c r="D12" s="28">
        <v>120</v>
      </c>
      <c r="E12" s="29"/>
      <c r="F12" s="63"/>
      <c r="G12" s="64"/>
      <c r="H12" s="21"/>
      <c r="I12" s="65"/>
    </row>
    <row r="13" spans="1:9" ht="15" customHeight="1">
      <c r="A13" s="88">
        <v>10</v>
      </c>
      <c r="B13" s="89" t="s">
        <v>133</v>
      </c>
      <c r="C13" s="28" t="s">
        <v>382</v>
      </c>
      <c r="D13" s="28">
        <v>2</v>
      </c>
      <c r="E13" s="29"/>
      <c r="F13" s="63"/>
      <c r="G13" s="64"/>
      <c r="H13" s="21"/>
      <c r="I13" s="65"/>
    </row>
    <row r="14" spans="1:9" ht="15" customHeight="1">
      <c r="A14" s="88">
        <v>11</v>
      </c>
      <c r="B14" s="89" t="s">
        <v>134</v>
      </c>
      <c r="C14" s="28" t="s">
        <v>382</v>
      </c>
      <c r="D14" s="28">
        <v>120</v>
      </c>
      <c r="E14" s="29"/>
      <c r="F14" s="63"/>
      <c r="G14" s="64"/>
      <c r="H14" s="21"/>
      <c r="I14" s="65"/>
    </row>
    <row r="15" spans="1:9" ht="13.5" customHeight="1">
      <c r="A15" s="88">
        <v>12</v>
      </c>
      <c r="B15" s="89" t="s">
        <v>135</v>
      </c>
      <c r="C15" s="28" t="s">
        <v>382</v>
      </c>
      <c r="D15" s="28">
        <v>80</v>
      </c>
      <c r="E15" s="29"/>
      <c r="F15" s="63"/>
      <c r="G15" s="64"/>
      <c r="H15" s="21"/>
      <c r="I15" s="65"/>
    </row>
    <row r="16" spans="1:9" ht="13.5" customHeight="1">
      <c r="A16" s="88">
        <v>13</v>
      </c>
      <c r="B16" s="89" t="s">
        <v>136</v>
      </c>
      <c r="C16" s="28" t="s">
        <v>382</v>
      </c>
      <c r="D16" s="28">
        <v>10</v>
      </c>
      <c r="E16" s="29"/>
      <c r="F16" s="63"/>
      <c r="G16" s="64"/>
      <c r="H16" s="21"/>
      <c r="I16" s="65"/>
    </row>
    <row r="17" spans="1:9" ht="13.5" customHeight="1">
      <c r="A17" s="88">
        <v>14</v>
      </c>
      <c r="B17" s="89" t="s">
        <v>137</v>
      </c>
      <c r="C17" s="28" t="s">
        <v>382</v>
      </c>
      <c r="D17" s="28">
        <v>30</v>
      </c>
      <c r="E17" s="29"/>
      <c r="F17" s="63"/>
      <c r="G17" s="64"/>
      <c r="H17" s="21"/>
      <c r="I17" s="65"/>
    </row>
    <row r="18" spans="1:9" ht="15" customHeight="1">
      <c r="A18" s="88">
        <v>15</v>
      </c>
      <c r="B18" s="89" t="s">
        <v>138</v>
      </c>
      <c r="C18" s="28" t="s">
        <v>382</v>
      </c>
      <c r="D18" s="28">
        <v>10</v>
      </c>
      <c r="E18" s="29"/>
      <c r="F18" s="63"/>
      <c r="G18" s="64"/>
      <c r="H18" s="21"/>
      <c r="I18" s="65"/>
    </row>
    <row r="19" spans="1:9" ht="14.25" customHeight="1">
      <c r="A19" s="88">
        <v>16</v>
      </c>
      <c r="B19" s="89" t="s">
        <v>139</v>
      </c>
      <c r="C19" s="28" t="s">
        <v>662</v>
      </c>
      <c r="D19" s="28">
        <v>3</v>
      </c>
      <c r="E19" s="29"/>
      <c r="F19" s="63"/>
      <c r="G19" s="64"/>
      <c r="H19" s="21"/>
      <c r="I19" s="65"/>
    </row>
    <row r="20" spans="1:9" ht="15" customHeight="1">
      <c r="A20" s="88">
        <v>17</v>
      </c>
      <c r="B20" s="89" t="s">
        <v>140</v>
      </c>
      <c r="C20" s="28" t="s">
        <v>662</v>
      </c>
      <c r="D20" s="28">
        <v>10</v>
      </c>
      <c r="E20" s="29"/>
      <c r="F20" s="63"/>
      <c r="G20" s="64"/>
      <c r="H20" s="21"/>
      <c r="I20" s="65"/>
    </row>
    <row r="21" spans="1:9" ht="16.5" customHeight="1">
      <c r="A21" s="90"/>
      <c r="B21" s="215" t="s">
        <v>1110</v>
      </c>
      <c r="C21" s="215"/>
      <c r="D21" s="215"/>
      <c r="E21" s="215"/>
      <c r="F21" s="91"/>
      <c r="G21" s="91"/>
      <c r="H21" s="33"/>
      <c r="I21" s="34"/>
    </row>
    <row r="22" ht="12.75">
      <c r="G22" s="53"/>
    </row>
    <row r="27" spans="8:9" ht="12.75">
      <c r="H27" s="74"/>
      <c r="I27" s="38" t="s">
        <v>579</v>
      </c>
    </row>
    <row r="28" spans="8:9" ht="12.75">
      <c r="H28" s="74"/>
      <c r="I28" s="38" t="s">
        <v>580</v>
      </c>
    </row>
  </sheetData>
  <mergeCells count="1">
    <mergeCell ref="B21:E2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K8" sqref="K8"/>
    </sheetView>
  </sheetViews>
  <sheetFormatPr defaultColWidth="9.00390625" defaultRowHeight="12.75"/>
  <cols>
    <col min="1" max="1" width="4.875" style="0" customWidth="1"/>
    <col min="2" max="2" width="39.00390625" style="0" customWidth="1"/>
    <col min="3" max="3" width="7.00390625" style="2" customWidth="1"/>
    <col min="4" max="4" width="6.875" style="0" customWidth="1"/>
    <col min="5" max="5" width="13.125" style="0" customWidth="1"/>
    <col min="6" max="6" width="14.25390625" style="0" customWidth="1"/>
    <col min="7" max="7" width="14.875" style="0" customWidth="1"/>
    <col min="8" max="8" width="13.375" style="2" customWidth="1"/>
    <col min="9" max="9" width="11.625" style="0" customWidth="1"/>
  </cols>
  <sheetData>
    <row r="1" spans="1:8" ht="15" customHeight="1">
      <c r="A1" s="82" t="s">
        <v>141</v>
      </c>
      <c r="B1" s="137"/>
      <c r="C1" s="138"/>
      <c r="D1" s="137"/>
      <c r="E1" s="137"/>
      <c r="F1" s="137"/>
      <c r="G1" s="137"/>
      <c r="H1" s="138"/>
    </row>
    <row r="2" spans="1:8" ht="15" customHeight="1">
      <c r="A2" s="117"/>
      <c r="B2" s="139"/>
      <c r="C2" s="140"/>
      <c r="D2" s="139"/>
      <c r="E2" s="139"/>
      <c r="F2" s="139"/>
      <c r="G2" s="139"/>
      <c r="H2" s="140"/>
    </row>
    <row r="3" spans="1:9" ht="25.5" customHeight="1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13.5" customHeight="1">
      <c r="A4" s="57">
        <v>1</v>
      </c>
      <c r="B4" s="60" t="s">
        <v>142</v>
      </c>
      <c r="C4" s="61" t="s">
        <v>382</v>
      </c>
      <c r="D4" s="61">
        <v>2</v>
      </c>
      <c r="E4" s="99"/>
      <c r="F4" s="99"/>
      <c r="G4" s="64"/>
      <c r="H4" s="21"/>
      <c r="I4" s="65"/>
    </row>
    <row r="5" spans="1:9" ht="13.5" customHeight="1">
      <c r="A5" s="57">
        <v>2</v>
      </c>
      <c r="B5" s="60" t="s">
        <v>143</v>
      </c>
      <c r="C5" s="61" t="s">
        <v>382</v>
      </c>
      <c r="D5" s="61">
        <v>20</v>
      </c>
      <c r="E5" s="99"/>
      <c r="F5" s="99"/>
      <c r="G5" s="64"/>
      <c r="H5" s="21"/>
      <c r="I5" s="65"/>
    </row>
    <row r="6" spans="1:9" ht="13.5" customHeight="1">
      <c r="A6" s="57">
        <v>3</v>
      </c>
      <c r="B6" s="60" t="s">
        <v>144</v>
      </c>
      <c r="C6" s="61" t="s">
        <v>382</v>
      </c>
      <c r="D6" s="61">
        <v>12</v>
      </c>
      <c r="E6" s="99"/>
      <c r="F6" s="99"/>
      <c r="G6" s="64"/>
      <c r="H6" s="21"/>
      <c r="I6" s="65"/>
    </row>
    <row r="7" spans="1:9" ht="13.5" customHeight="1">
      <c r="A7" s="57">
        <v>4</v>
      </c>
      <c r="B7" s="60" t="s">
        <v>145</v>
      </c>
      <c r="C7" s="61" t="s">
        <v>382</v>
      </c>
      <c r="D7" s="61">
        <v>1</v>
      </c>
      <c r="E7" s="99"/>
      <c r="F7" s="99"/>
      <c r="G7" s="64"/>
      <c r="H7" s="21"/>
      <c r="I7" s="65"/>
    </row>
    <row r="8" spans="1:9" ht="13.5" customHeight="1">
      <c r="A8" s="57">
        <v>5</v>
      </c>
      <c r="B8" s="60" t="s">
        <v>146</v>
      </c>
      <c r="C8" s="61" t="s">
        <v>382</v>
      </c>
      <c r="D8" s="61">
        <v>1</v>
      </c>
      <c r="E8" s="99"/>
      <c r="F8" s="99"/>
      <c r="G8" s="64"/>
      <c r="H8" s="21"/>
      <c r="I8" s="65"/>
    </row>
    <row r="9" spans="1:9" ht="13.5" customHeight="1">
      <c r="A9" s="57">
        <v>6</v>
      </c>
      <c r="B9" s="60" t="s">
        <v>147</v>
      </c>
      <c r="C9" s="61" t="s">
        <v>382</v>
      </c>
      <c r="D9" s="61">
        <v>30</v>
      </c>
      <c r="E9" s="99"/>
      <c r="F9" s="99"/>
      <c r="G9" s="64"/>
      <c r="H9" s="21"/>
      <c r="I9" s="65"/>
    </row>
    <row r="10" spans="1:9" ht="13.5" customHeight="1">
      <c r="A10" s="57">
        <v>7</v>
      </c>
      <c r="B10" s="67" t="s">
        <v>148</v>
      </c>
      <c r="C10" s="68" t="s">
        <v>382</v>
      </c>
      <c r="D10" s="68">
        <v>25</v>
      </c>
      <c r="E10" s="99"/>
      <c r="F10" s="99"/>
      <c r="G10" s="64"/>
      <c r="H10" s="21"/>
      <c r="I10" s="65"/>
    </row>
    <row r="11" spans="1:9" ht="13.5" customHeight="1">
      <c r="A11" s="57">
        <v>8</v>
      </c>
      <c r="B11" s="60" t="s">
        <v>149</v>
      </c>
      <c r="C11" s="61" t="s">
        <v>382</v>
      </c>
      <c r="D11" s="61">
        <v>15</v>
      </c>
      <c r="E11" s="99"/>
      <c r="F11" s="99"/>
      <c r="G11" s="64"/>
      <c r="H11" s="21"/>
      <c r="I11" s="65"/>
    </row>
    <row r="12" spans="1:9" ht="13.5" customHeight="1">
      <c r="A12" s="57">
        <v>9</v>
      </c>
      <c r="B12" s="60" t="s">
        <v>150</v>
      </c>
      <c r="C12" s="61" t="s">
        <v>382</v>
      </c>
      <c r="D12" s="61">
        <v>260</v>
      </c>
      <c r="E12" s="99"/>
      <c r="F12" s="99"/>
      <c r="G12" s="64"/>
      <c r="H12" s="21"/>
      <c r="I12" s="65"/>
    </row>
    <row r="13" spans="1:9" ht="13.5" customHeight="1">
      <c r="A13" s="57">
        <v>10</v>
      </c>
      <c r="B13" s="60" t="s">
        <v>151</v>
      </c>
      <c r="C13" s="61" t="s">
        <v>382</v>
      </c>
      <c r="D13" s="61">
        <v>15</v>
      </c>
      <c r="E13" s="99"/>
      <c r="F13" s="99"/>
      <c r="G13" s="64"/>
      <c r="H13" s="21"/>
      <c r="I13" s="65"/>
    </row>
    <row r="14" spans="1:9" ht="13.5" customHeight="1">
      <c r="A14" s="57">
        <v>11</v>
      </c>
      <c r="B14" s="60" t="s">
        <v>152</v>
      </c>
      <c r="C14" s="61" t="s">
        <v>382</v>
      </c>
      <c r="D14" s="61">
        <v>20</v>
      </c>
      <c r="E14" s="99"/>
      <c r="F14" s="99"/>
      <c r="G14" s="64"/>
      <c r="H14" s="21"/>
      <c r="I14" s="65"/>
    </row>
    <row r="15" spans="1:9" ht="13.5" customHeight="1">
      <c r="A15" s="57">
        <v>12</v>
      </c>
      <c r="B15" s="60" t="s">
        <v>153</v>
      </c>
      <c r="C15" s="61" t="s">
        <v>813</v>
      </c>
      <c r="D15" s="61">
        <v>60</v>
      </c>
      <c r="E15" s="99"/>
      <c r="F15" s="99"/>
      <c r="G15" s="64"/>
      <c r="H15" s="21"/>
      <c r="I15" s="65"/>
    </row>
    <row r="16" spans="1:9" ht="13.5" customHeight="1">
      <c r="A16" s="57">
        <v>13</v>
      </c>
      <c r="B16" s="60" t="s">
        <v>154</v>
      </c>
      <c r="C16" s="61" t="s">
        <v>382</v>
      </c>
      <c r="D16" s="61">
        <v>100</v>
      </c>
      <c r="E16" s="99"/>
      <c r="F16" s="99"/>
      <c r="G16" s="64"/>
      <c r="H16" s="21"/>
      <c r="I16" s="65"/>
    </row>
    <row r="17" spans="1:9" ht="13.5" customHeight="1">
      <c r="A17" s="57">
        <v>14</v>
      </c>
      <c r="B17" s="60" t="s">
        <v>155</v>
      </c>
      <c r="C17" s="61" t="s">
        <v>382</v>
      </c>
      <c r="D17" s="61">
        <v>1</v>
      </c>
      <c r="E17" s="99"/>
      <c r="F17" s="99"/>
      <c r="G17" s="64"/>
      <c r="H17" s="21"/>
      <c r="I17" s="65"/>
    </row>
    <row r="18" spans="1:9" ht="13.5" customHeight="1">
      <c r="A18" s="57">
        <v>15</v>
      </c>
      <c r="B18" s="67" t="s">
        <v>156</v>
      </c>
      <c r="C18" s="68" t="s">
        <v>382</v>
      </c>
      <c r="D18" s="68">
        <v>30</v>
      </c>
      <c r="E18" s="99"/>
      <c r="F18" s="99"/>
      <c r="G18" s="64"/>
      <c r="H18" s="21"/>
      <c r="I18" s="65"/>
    </row>
    <row r="19" spans="1:9" ht="13.5" customHeight="1">
      <c r="A19" s="57">
        <v>16</v>
      </c>
      <c r="B19" s="67" t="s">
        <v>157</v>
      </c>
      <c r="C19" s="68" t="s">
        <v>382</v>
      </c>
      <c r="D19" s="68">
        <v>20</v>
      </c>
      <c r="E19" s="99"/>
      <c r="F19" s="99"/>
      <c r="G19" s="64"/>
      <c r="H19" s="21"/>
      <c r="I19" s="65"/>
    </row>
    <row r="20" spans="1:9" ht="13.5" customHeight="1">
      <c r="A20" s="57">
        <v>17</v>
      </c>
      <c r="B20" s="60" t="s">
        <v>158</v>
      </c>
      <c r="C20" s="61" t="s">
        <v>382</v>
      </c>
      <c r="D20" s="61">
        <v>200</v>
      </c>
      <c r="E20" s="99"/>
      <c r="F20" s="99"/>
      <c r="G20" s="64"/>
      <c r="H20" s="21"/>
      <c r="I20" s="65"/>
    </row>
    <row r="21" spans="1:9" ht="13.5" customHeight="1">
      <c r="A21" s="57">
        <v>18</v>
      </c>
      <c r="B21" s="60" t="s">
        <v>159</v>
      </c>
      <c r="C21" s="61" t="s">
        <v>382</v>
      </c>
      <c r="D21" s="61">
        <v>30</v>
      </c>
      <c r="E21" s="99"/>
      <c r="F21" s="99"/>
      <c r="G21" s="64"/>
      <c r="H21" s="21"/>
      <c r="I21" s="65"/>
    </row>
    <row r="22" spans="1:9" ht="13.5" customHeight="1">
      <c r="A22" s="57">
        <v>19</v>
      </c>
      <c r="B22" s="60" t="s">
        <v>160</v>
      </c>
      <c r="C22" s="61" t="s">
        <v>382</v>
      </c>
      <c r="D22" s="61">
        <v>20</v>
      </c>
      <c r="E22" s="99"/>
      <c r="F22" s="99"/>
      <c r="G22" s="64"/>
      <c r="H22" s="21"/>
      <c r="I22" s="65"/>
    </row>
    <row r="23" spans="1:9" ht="13.5" customHeight="1">
      <c r="A23" s="57">
        <v>20</v>
      </c>
      <c r="B23" s="60" t="s">
        <v>161</v>
      </c>
      <c r="C23" s="61" t="s">
        <v>382</v>
      </c>
      <c r="D23" s="61">
        <v>1</v>
      </c>
      <c r="E23" s="99"/>
      <c r="F23" s="99"/>
      <c r="G23" s="64"/>
      <c r="H23" s="21"/>
      <c r="I23" s="65"/>
    </row>
    <row r="24" spans="1:9" ht="13.5" customHeight="1">
      <c r="A24" s="57">
        <v>21</v>
      </c>
      <c r="B24" s="60" t="s">
        <v>162</v>
      </c>
      <c r="C24" s="61" t="s">
        <v>382</v>
      </c>
      <c r="D24" s="61">
        <v>2</v>
      </c>
      <c r="E24" s="99"/>
      <c r="F24" s="99"/>
      <c r="G24" s="64"/>
      <c r="H24" s="21"/>
      <c r="I24" s="65"/>
    </row>
    <row r="25" spans="1:9" ht="13.5" customHeight="1">
      <c r="A25" s="57">
        <v>22</v>
      </c>
      <c r="B25" s="67" t="s">
        <v>163</v>
      </c>
      <c r="C25" s="68" t="s">
        <v>382</v>
      </c>
      <c r="D25" s="68">
        <v>150</v>
      </c>
      <c r="E25" s="99"/>
      <c r="F25" s="99"/>
      <c r="G25" s="64"/>
      <c r="H25" s="21"/>
      <c r="I25" s="65"/>
    </row>
    <row r="26" spans="1:9" ht="13.5" customHeight="1">
      <c r="A26" s="57">
        <v>23</v>
      </c>
      <c r="B26" s="67" t="s">
        <v>164</v>
      </c>
      <c r="C26" s="68" t="s">
        <v>382</v>
      </c>
      <c r="D26" s="68">
        <v>20</v>
      </c>
      <c r="E26" s="99"/>
      <c r="F26" s="99"/>
      <c r="G26" s="64"/>
      <c r="H26" s="21"/>
      <c r="I26" s="65"/>
    </row>
    <row r="27" spans="1:9" ht="13.5" customHeight="1">
      <c r="A27" s="57">
        <v>24</v>
      </c>
      <c r="B27" s="67" t="s">
        <v>165</v>
      </c>
      <c r="C27" s="68" t="s">
        <v>813</v>
      </c>
      <c r="D27" s="68">
        <v>200</v>
      </c>
      <c r="E27" s="99"/>
      <c r="F27" s="99"/>
      <c r="G27" s="64"/>
      <c r="H27" s="21"/>
      <c r="I27" s="65"/>
    </row>
    <row r="28" spans="1:9" ht="13.5" customHeight="1">
      <c r="A28" s="57">
        <v>25</v>
      </c>
      <c r="B28" s="60" t="s">
        <v>166</v>
      </c>
      <c r="C28" s="61" t="s">
        <v>382</v>
      </c>
      <c r="D28" s="61">
        <v>6</v>
      </c>
      <c r="E28" s="99"/>
      <c r="F28" s="99"/>
      <c r="G28" s="64"/>
      <c r="H28" s="21"/>
      <c r="I28" s="65"/>
    </row>
    <row r="29" spans="1:9" ht="13.5" customHeight="1">
      <c r="A29" s="57">
        <v>26</v>
      </c>
      <c r="B29" s="60" t="s">
        <v>167</v>
      </c>
      <c r="C29" s="61" t="s">
        <v>382</v>
      </c>
      <c r="D29" s="61">
        <v>20</v>
      </c>
      <c r="E29" s="99"/>
      <c r="F29" s="99"/>
      <c r="G29" s="64"/>
      <c r="H29" s="21"/>
      <c r="I29" s="65"/>
    </row>
    <row r="30" spans="1:9" ht="13.5" customHeight="1">
      <c r="A30" s="57">
        <v>27</v>
      </c>
      <c r="B30" s="60" t="s">
        <v>168</v>
      </c>
      <c r="C30" s="61" t="s">
        <v>382</v>
      </c>
      <c r="D30" s="61">
        <v>20</v>
      </c>
      <c r="E30" s="99"/>
      <c r="F30" s="99"/>
      <c r="G30" s="64"/>
      <c r="H30" s="21"/>
      <c r="I30" s="65"/>
    </row>
    <row r="31" spans="1:9" ht="13.5" customHeight="1">
      <c r="A31" s="57">
        <v>28</v>
      </c>
      <c r="B31" s="67" t="s">
        <v>169</v>
      </c>
      <c r="C31" s="68" t="s">
        <v>382</v>
      </c>
      <c r="D31" s="68">
        <v>2</v>
      </c>
      <c r="E31" s="99"/>
      <c r="F31" s="99"/>
      <c r="G31" s="64"/>
      <c r="H31" s="21"/>
      <c r="I31" s="65"/>
    </row>
    <row r="32" spans="1:9" ht="13.5" customHeight="1">
      <c r="A32" s="57">
        <v>29</v>
      </c>
      <c r="B32" s="60" t="s">
        <v>170</v>
      </c>
      <c r="C32" s="61" t="s">
        <v>382</v>
      </c>
      <c r="D32" s="61">
        <v>10</v>
      </c>
      <c r="E32" s="99"/>
      <c r="F32" s="99"/>
      <c r="G32" s="64"/>
      <c r="H32" s="21"/>
      <c r="I32" s="65"/>
    </row>
    <row r="33" spans="1:9" ht="13.5" customHeight="1">
      <c r="A33" s="57">
        <v>30</v>
      </c>
      <c r="B33" s="60" t="s">
        <v>171</v>
      </c>
      <c r="C33" s="61" t="s">
        <v>382</v>
      </c>
      <c r="D33" s="61">
        <v>5</v>
      </c>
      <c r="E33" s="99"/>
      <c r="F33" s="99"/>
      <c r="G33" s="64"/>
      <c r="H33" s="21"/>
      <c r="I33" s="65"/>
    </row>
    <row r="34" spans="1:9" ht="13.5" customHeight="1">
      <c r="A34" s="57">
        <v>31</v>
      </c>
      <c r="B34" s="60" t="s">
        <v>172</v>
      </c>
      <c r="C34" s="61" t="s">
        <v>382</v>
      </c>
      <c r="D34" s="61">
        <v>30</v>
      </c>
      <c r="E34" s="99"/>
      <c r="F34" s="99"/>
      <c r="G34" s="64"/>
      <c r="H34" s="21"/>
      <c r="I34" s="65"/>
    </row>
    <row r="35" spans="1:9" ht="16.5" customHeight="1">
      <c r="A35" s="214" t="s">
        <v>1110</v>
      </c>
      <c r="B35" s="214"/>
      <c r="C35" s="214"/>
      <c r="D35" s="214"/>
      <c r="E35" s="214"/>
      <c r="F35" s="115"/>
      <c r="G35" s="72"/>
      <c r="H35" s="73"/>
      <c r="I35" s="74"/>
    </row>
    <row r="36" spans="1:9" ht="12.75">
      <c r="A36" s="74"/>
      <c r="B36" s="141"/>
      <c r="C36" s="142"/>
      <c r="D36" s="141"/>
      <c r="E36" s="143"/>
      <c r="F36" s="143"/>
      <c r="G36" s="77"/>
      <c r="H36" s="42"/>
      <c r="I36" s="74"/>
    </row>
    <row r="37" spans="5:8" ht="12.75">
      <c r="E37" s="95"/>
      <c r="F37" s="95"/>
      <c r="G37" s="95"/>
      <c r="H37" s="136"/>
    </row>
    <row r="39" spans="4:7" ht="12.75">
      <c r="D39" s="74"/>
      <c r="G39" s="74"/>
    </row>
    <row r="40" spans="4:9" ht="12.75">
      <c r="D40" s="74"/>
      <c r="H40" s="74"/>
      <c r="I40" s="38" t="s">
        <v>579</v>
      </c>
    </row>
    <row r="41" spans="4:9" ht="12.75">
      <c r="D41" s="74"/>
      <c r="E41" s="74"/>
      <c r="H41" s="74"/>
      <c r="I41" s="38" t="s">
        <v>580</v>
      </c>
    </row>
  </sheetData>
  <mergeCells count="1">
    <mergeCell ref="A35:E3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I36" sqref="I36"/>
    </sheetView>
  </sheetViews>
  <sheetFormatPr defaultColWidth="9.00390625" defaultRowHeight="12.75"/>
  <cols>
    <col min="1" max="1" width="5.00390625" style="74" customWidth="1"/>
    <col min="2" max="2" width="38.625" style="74" customWidth="1"/>
    <col min="3" max="3" width="8.375" style="74" customWidth="1"/>
    <col min="4" max="4" width="7.125" style="74" customWidth="1"/>
    <col min="5" max="5" width="14.625" style="74" customWidth="1"/>
    <col min="6" max="7" width="14.875" style="74" customWidth="1"/>
    <col min="8" max="8" width="13.375" style="74" customWidth="1"/>
    <col min="9" max="9" width="11.625" style="74" customWidth="1"/>
    <col min="10" max="16384" width="9.00390625" style="74" customWidth="1"/>
  </cols>
  <sheetData>
    <row r="1" ht="17.25" customHeight="1">
      <c r="A1" s="144" t="s">
        <v>173</v>
      </c>
    </row>
    <row r="3" spans="1:9" ht="37.5" customHeight="1">
      <c r="A3" s="104" t="s">
        <v>372</v>
      </c>
      <c r="B3" s="104" t="s">
        <v>373</v>
      </c>
      <c r="C3" s="104" t="s">
        <v>374</v>
      </c>
      <c r="D3" s="104" t="s">
        <v>375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12.75" customHeight="1">
      <c r="A4" s="88">
        <v>1</v>
      </c>
      <c r="B4" s="89" t="s">
        <v>174</v>
      </c>
      <c r="C4" s="28" t="s">
        <v>382</v>
      </c>
      <c r="D4" s="28">
        <v>1</v>
      </c>
      <c r="E4" s="145"/>
      <c r="F4" s="21"/>
      <c r="G4" s="21"/>
      <c r="H4" s="21"/>
      <c r="I4" s="146"/>
    </row>
    <row r="5" spans="1:9" ht="13.5" customHeight="1">
      <c r="A5" s="88">
        <v>2</v>
      </c>
      <c r="B5" s="89" t="s">
        <v>175</v>
      </c>
      <c r="C5" s="28" t="s">
        <v>382</v>
      </c>
      <c r="D5" s="28">
        <v>5</v>
      </c>
      <c r="E5" s="145"/>
      <c r="F5" s="21"/>
      <c r="G5" s="21"/>
      <c r="H5" s="21"/>
      <c r="I5" s="146"/>
    </row>
    <row r="6" spans="1:9" ht="12.75" customHeight="1">
      <c r="A6" s="88">
        <v>3</v>
      </c>
      <c r="B6" s="89" t="s">
        <v>176</v>
      </c>
      <c r="C6" s="28" t="s">
        <v>382</v>
      </c>
      <c r="D6" s="28">
        <v>2</v>
      </c>
      <c r="E6" s="145"/>
      <c r="F6" s="21"/>
      <c r="G6" s="21"/>
      <c r="H6" s="21"/>
      <c r="I6" s="146"/>
    </row>
    <row r="7" spans="1:9" ht="12.75" customHeight="1">
      <c r="A7" s="88">
        <v>4</v>
      </c>
      <c r="B7" s="89" t="s">
        <v>177</v>
      </c>
      <c r="C7" s="28" t="s">
        <v>382</v>
      </c>
      <c r="D7" s="28">
        <v>2</v>
      </c>
      <c r="E7" s="145"/>
      <c r="F7" s="21"/>
      <c r="G7" s="21"/>
      <c r="H7" s="21"/>
      <c r="I7" s="146"/>
    </row>
    <row r="8" spans="1:9" ht="12.75" customHeight="1">
      <c r="A8" s="88">
        <v>5</v>
      </c>
      <c r="B8" s="89" t="s">
        <v>178</v>
      </c>
      <c r="C8" s="28" t="s">
        <v>813</v>
      </c>
      <c r="D8" s="28">
        <v>5</v>
      </c>
      <c r="E8" s="145"/>
      <c r="F8" s="21"/>
      <c r="G8" s="21"/>
      <c r="H8" s="21"/>
      <c r="I8" s="146"/>
    </row>
    <row r="9" spans="1:9" ht="12.75" customHeight="1">
      <c r="A9" s="88">
        <v>6</v>
      </c>
      <c r="B9" s="89" t="s">
        <v>179</v>
      </c>
      <c r="C9" s="28" t="s">
        <v>382</v>
      </c>
      <c r="D9" s="28">
        <v>1</v>
      </c>
      <c r="E9" s="145"/>
      <c r="F9" s="21"/>
      <c r="G9" s="21"/>
      <c r="H9" s="21"/>
      <c r="I9" s="146"/>
    </row>
    <row r="10" spans="1:9" ht="13.5" customHeight="1">
      <c r="A10" s="88">
        <v>7</v>
      </c>
      <c r="B10" s="89" t="s">
        <v>180</v>
      </c>
      <c r="C10" s="28" t="s">
        <v>477</v>
      </c>
      <c r="D10" s="28">
        <v>120</v>
      </c>
      <c r="E10" s="145"/>
      <c r="F10" s="21"/>
      <c r="G10" s="21"/>
      <c r="H10" s="21"/>
      <c r="I10" s="146"/>
    </row>
    <row r="11" spans="1:9" ht="12.75" customHeight="1">
      <c r="A11" s="88">
        <v>8</v>
      </c>
      <c r="B11" s="89" t="s">
        <v>181</v>
      </c>
      <c r="C11" s="28" t="s">
        <v>382</v>
      </c>
      <c r="D11" s="28">
        <v>5</v>
      </c>
      <c r="E11" s="145"/>
      <c r="F11" s="21"/>
      <c r="G11" s="21"/>
      <c r="H11" s="21"/>
      <c r="I11" s="146"/>
    </row>
    <row r="12" spans="1:9" ht="12.75" customHeight="1">
      <c r="A12" s="88">
        <v>9</v>
      </c>
      <c r="B12" s="89" t="s">
        <v>182</v>
      </c>
      <c r="C12" s="28" t="s">
        <v>382</v>
      </c>
      <c r="D12" s="28">
        <v>2</v>
      </c>
      <c r="E12" s="145"/>
      <c r="F12" s="21"/>
      <c r="G12" s="21"/>
      <c r="H12" s="21"/>
      <c r="I12" s="146"/>
    </row>
    <row r="13" spans="1:9" ht="13.5" customHeight="1">
      <c r="A13" s="88">
        <v>10</v>
      </c>
      <c r="B13" s="89" t="s">
        <v>183</v>
      </c>
      <c r="C13" s="28" t="s">
        <v>382</v>
      </c>
      <c r="D13" s="28">
        <v>100</v>
      </c>
      <c r="E13" s="145"/>
      <c r="F13" s="21"/>
      <c r="G13" s="21"/>
      <c r="H13" s="21"/>
      <c r="I13" s="146"/>
    </row>
    <row r="14" spans="1:9" ht="12.75" customHeight="1">
      <c r="A14" s="88">
        <v>11</v>
      </c>
      <c r="B14" s="89" t="s">
        <v>184</v>
      </c>
      <c r="C14" s="28" t="s">
        <v>382</v>
      </c>
      <c r="D14" s="28">
        <v>100</v>
      </c>
      <c r="E14" s="145"/>
      <c r="F14" s="21"/>
      <c r="G14" s="21"/>
      <c r="H14" s="21"/>
      <c r="I14" s="146"/>
    </row>
    <row r="15" spans="1:9" ht="15" customHeight="1">
      <c r="A15" s="88">
        <v>12</v>
      </c>
      <c r="B15" s="89" t="s">
        <v>185</v>
      </c>
      <c r="C15" s="28" t="s">
        <v>382</v>
      </c>
      <c r="D15" s="28">
        <v>3</v>
      </c>
      <c r="E15" s="145"/>
      <c r="F15" s="21"/>
      <c r="G15" s="21"/>
      <c r="H15" s="21"/>
      <c r="I15" s="146"/>
    </row>
    <row r="16" spans="1:9" ht="13.5" customHeight="1">
      <c r="A16" s="88">
        <v>13</v>
      </c>
      <c r="B16" s="89" t="s">
        <v>186</v>
      </c>
      <c r="C16" s="28" t="s">
        <v>382</v>
      </c>
      <c r="D16" s="28">
        <v>2</v>
      </c>
      <c r="E16" s="145"/>
      <c r="F16" s="21"/>
      <c r="G16" s="21"/>
      <c r="H16" s="21"/>
      <c r="I16" s="146"/>
    </row>
    <row r="17" spans="1:9" ht="12" customHeight="1">
      <c r="A17" s="88">
        <v>14</v>
      </c>
      <c r="B17" s="89" t="s">
        <v>187</v>
      </c>
      <c r="C17" s="28" t="s">
        <v>382</v>
      </c>
      <c r="D17" s="28">
        <v>2</v>
      </c>
      <c r="E17" s="145"/>
      <c r="F17" s="21"/>
      <c r="G17" s="21"/>
      <c r="H17" s="21"/>
      <c r="I17" s="146"/>
    </row>
    <row r="18" spans="1:9" ht="12.75" customHeight="1">
      <c r="A18" s="88">
        <v>15</v>
      </c>
      <c r="B18" s="89" t="s">
        <v>188</v>
      </c>
      <c r="C18" s="28" t="s">
        <v>382</v>
      </c>
      <c r="D18" s="28">
        <v>2</v>
      </c>
      <c r="E18" s="145"/>
      <c r="F18" s="21"/>
      <c r="G18" s="21"/>
      <c r="H18" s="21"/>
      <c r="I18" s="146"/>
    </row>
    <row r="19" spans="1:9" ht="12.75" customHeight="1">
      <c r="A19" s="88">
        <v>16</v>
      </c>
      <c r="B19" s="89" t="s">
        <v>189</v>
      </c>
      <c r="C19" s="28" t="s">
        <v>382</v>
      </c>
      <c r="D19" s="28">
        <v>2</v>
      </c>
      <c r="E19" s="145"/>
      <c r="F19" s="21"/>
      <c r="G19" s="21"/>
      <c r="H19" s="21"/>
      <c r="I19" s="146"/>
    </row>
    <row r="20" spans="1:9" ht="12.75" customHeight="1">
      <c r="A20" s="88">
        <v>17</v>
      </c>
      <c r="B20" s="89" t="s">
        <v>190</v>
      </c>
      <c r="C20" s="28" t="s">
        <v>382</v>
      </c>
      <c r="D20" s="28">
        <v>5</v>
      </c>
      <c r="E20" s="145"/>
      <c r="F20" s="21"/>
      <c r="G20" s="21"/>
      <c r="H20" s="21"/>
      <c r="I20" s="146"/>
    </row>
    <row r="21" spans="1:9" ht="12.75" customHeight="1">
      <c r="A21" s="88">
        <v>18</v>
      </c>
      <c r="B21" s="89" t="s">
        <v>191</v>
      </c>
      <c r="C21" s="28" t="s">
        <v>382</v>
      </c>
      <c r="D21" s="28">
        <v>2</v>
      </c>
      <c r="E21" s="145"/>
      <c r="F21" s="21"/>
      <c r="G21" s="21"/>
      <c r="H21" s="21"/>
      <c r="I21" s="146"/>
    </row>
    <row r="22" spans="1:9" ht="12.75" customHeight="1">
      <c r="A22" s="88">
        <v>19</v>
      </c>
      <c r="B22" s="89" t="s">
        <v>192</v>
      </c>
      <c r="C22" s="28" t="s">
        <v>382</v>
      </c>
      <c r="D22" s="28">
        <v>1</v>
      </c>
      <c r="E22" s="145"/>
      <c r="F22" s="21"/>
      <c r="G22" s="21"/>
      <c r="H22" s="21"/>
      <c r="I22" s="146"/>
    </row>
    <row r="23" spans="1:9" ht="12.75" customHeight="1">
      <c r="A23" s="88">
        <v>20</v>
      </c>
      <c r="B23" s="89" t="s">
        <v>193</v>
      </c>
      <c r="C23" s="28" t="s">
        <v>382</v>
      </c>
      <c r="D23" s="28">
        <v>1</v>
      </c>
      <c r="E23" s="145"/>
      <c r="F23" s="21"/>
      <c r="G23" s="21"/>
      <c r="H23" s="21"/>
      <c r="I23" s="146"/>
    </row>
    <row r="24" spans="1:9" ht="12.75" customHeight="1">
      <c r="A24" s="88">
        <v>21</v>
      </c>
      <c r="B24" s="89" t="s">
        <v>194</v>
      </c>
      <c r="C24" s="28" t="s">
        <v>477</v>
      </c>
      <c r="D24" s="28">
        <v>250</v>
      </c>
      <c r="E24" s="145"/>
      <c r="F24" s="21"/>
      <c r="G24" s="21"/>
      <c r="H24" s="21"/>
      <c r="I24" s="146"/>
    </row>
    <row r="25" spans="1:9" ht="14.25" customHeight="1">
      <c r="A25" s="88">
        <v>22</v>
      </c>
      <c r="B25" s="89" t="s">
        <v>195</v>
      </c>
      <c r="C25" s="28" t="s">
        <v>382</v>
      </c>
      <c r="D25" s="147">
        <v>0.2</v>
      </c>
      <c r="E25" s="145"/>
      <c r="F25" s="21"/>
      <c r="G25" s="21"/>
      <c r="H25" s="21"/>
      <c r="I25" s="146"/>
    </row>
    <row r="26" spans="1:9" ht="13.5" customHeight="1">
      <c r="A26" s="88">
        <v>23</v>
      </c>
      <c r="B26" s="89" t="s">
        <v>196</v>
      </c>
      <c r="C26" s="28" t="s">
        <v>813</v>
      </c>
      <c r="D26" s="28">
        <v>3</v>
      </c>
      <c r="E26" s="145"/>
      <c r="F26" s="21"/>
      <c r="G26" s="21"/>
      <c r="H26" s="21"/>
      <c r="I26" s="146"/>
    </row>
    <row r="27" spans="1:9" ht="13.5" customHeight="1">
      <c r="A27" s="88">
        <v>24</v>
      </c>
      <c r="B27" s="89" t="s">
        <v>197</v>
      </c>
      <c r="C27" s="28" t="s">
        <v>813</v>
      </c>
      <c r="D27" s="28">
        <v>5</v>
      </c>
      <c r="E27" s="145"/>
      <c r="F27" s="21"/>
      <c r="G27" s="21"/>
      <c r="H27" s="21"/>
      <c r="I27" s="146"/>
    </row>
    <row r="28" spans="1:9" ht="13.5" customHeight="1">
      <c r="A28" s="88">
        <v>25</v>
      </c>
      <c r="B28" s="89" t="s">
        <v>198</v>
      </c>
      <c r="C28" s="28" t="s">
        <v>813</v>
      </c>
      <c r="D28" s="28">
        <v>200</v>
      </c>
      <c r="E28" s="145"/>
      <c r="F28" s="21"/>
      <c r="G28" s="21"/>
      <c r="H28" s="21"/>
      <c r="I28" s="146"/>
    </row>
    <row r="29" spans="1:9" ht="12.75" customHeight="1">
      <c r="A29" s="88">
        <v>26</v>
      </c>
      <c r="B29" s="89" t="s">
        <v>199</v>
      </c>
      <c r="C29" s="28" t="s">
        <v>813</v>
      </c>
      <c r="D29" s="28">
        <v>30</v>
      </c>
      <c r="E29" s="145"/>
      <c r="F29" s="21"/>
      <c r="G29" s="21"/>
      <c r="H29" s="21"/>
      <c r="I29" s="146"/>
    </row>
    <row r="30" spans="1:9" ht="15" customHeight="1">
      <c r="A30" s="88">
        <v>27</v>
      </c>
      <c r="B30" s="89" t="s">
        <v>200</v>
      </c>
      <c r="C30" s="28" t="s">
        <v>813</v>
      </c>
      <c r="D30" s="28">
        <v>40</v>
      </c>
      <c r="E30" s="145"/>
      <c r="F30" s="21"/>
      <c r="G30" s="21"/>
      <c r="H30" s="21"/>
      <c r="I30" s="146"/>
    </row>
    <row r="31" spans="1:9" ht="12.75" customHeight="1">
      <c r="A31" s="88">
        <v>28</v>
      </c>
      <c r="B31" s="89" t="s">
        <v>201</v>
      </c>
      <c r="C31" s="28" t="s">
        <v>813</v>
      </c>
      <c r="D31" s="28">
        <v>5</v>
      </c>
      <c r="E31" s="145"/>
      <c r="F31" s="21"/>
      <c r="G31" s="21"/>
      <c r="H31" s="21"/>
      <c r="I31" s="146"/>
    </row>
    <row r="32" spans="1:9" ht="12.75" customHeight="1">
      <c r="A32" s="88">
        <v>29</v>
      </c>
      <c r="B32" s="89" t="s">
        <v>202</v>
      </c>
      <c r="C32" s="28" t="s">
        <v>382</v>
      </c>
      <c r="D32" s="28">
        <v>2</v>
      </c>
      <c r="E32" s="145"/>
      <c r="F32" s="21"/>
      <c r="G32" s="21"/>
      <c r="H32" s="21"/>
      <c r="I32" s="146"/>
    </row>
    <row r="33" spans="1:9" ht="12.75" customHeight="1">
      <c r="A33" s="88">
        <v>30</v>
      </c>
      <c r="B33" s="89" t="s">
        <v>203</v>
      </c>
      <c r="C33" s="28" t="s">
        <v>382</v>
      </c>
      <c r="D33" s="28">
        <v>1</v>
      </c>
      <c r="E33" s="148"/>
      <c r="F33" s="21"/>
      <c r="G33" s="21"/>
      <c r="H33" s="21"/>
      <c r="I33" s="146"/>
    </row>
    <row r="34" spans="1:9" ht="13.5" customHeight="1">
      <c r="A34" s="88">
        <v>31</v>
      </c>
      <c r="B34" s="89" t="s">
        <v>204</v>
      </c>
      <c r="C34" s="28" t="s">
        <v>382</v>
      </c>
      <c r="D34" s="28">
        <v>1</v>
      </c>
      <c r="E34" s="148"/>
      <c r="F34" s="21"/>
      <c r="G34" s="21"/>
      <c r="H34" s="21"/>
      <c r="I34" s="146"/>
    </row>
    <row r="35" spans="1:9" ht="18" customHeight="1">
      <c r="A35" s="215" t="s">
        <v>578</v>
      </c>
      <c r="B35" s="215"/>
      <c r="C35" s="215"/>
      <c r="D35" s="215"/>
      <c r="E35" s="215"/>
      <c r="F35" s="91"/>
      <c r="G35" s="91"/>
      <c r="H35" s="33"/>
      <c r="I35" s="34"/>
    </row>
    <row r="36" spans="1:9" ht="12">
      <c r="A36" s="34"/>
      <c r="B36" s="34"/>
      <c r="C36" s="34"/>
      <c r="D36" s="34"/>
      <c r="E36" s="34"/>
      <c r="F36" s="94"/>
      <c r="G36" s="134"/>
      <c r="H36" s="94"/>
      <c r="I36" s="34"/>
    </row>
    <row r="37" spans="1:3" ht="12">
      <c r="A37" s="149" t="s">
        <v>205</v>
      </c>
      <c r="C37" s="48"/>
    </row>
    <row r="40" spans="4:6" ht="12.75">
      <c r="D40"/>
      <c r="E40"/>
      <c r="F40"/>
    </row>
    <row r="41" spans="4:9" ht="12.75">
      <c r="D41"/>
      <c r="E41" s="37"/>
      <c r="F41"/>
      <c r="G41"/>
      <c r="H41" s="38"/>
      <c r="I41" s="38" t="s">
        <v>579</v>
      </c>
    </row>
    <row r="42" spans="5:9" ht="12.75">
      <c r="E42" s="37"/>
      <c r="F42"/>
      <c r="G42"/>
      <c r="H42" s="38"/>
      <c r="I42" s="38" t="s">
        <v>580</v>
      </c>
    </row>
  </sheetData>
  <mergeCells count="1">
    <mergeCell ref="A35:E3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23" sqref="J23"/>
    </sheetView>
  </sheetViews>
  <sheetFormatPr defaultColWidth="9.00390625" defaultRowHeight="12.75"/>
  <cols>
    <col min="1" max="1" width="4.75390625" style="0" customWidth="1"/>
    <col min="2" max="2" width="48.375" style="0" customWidth="1"/>
    <col min="3" max="3" width="6.00390625" style="2" customWidth="1"/>
    <col min="4" max="4" width="5.75390625" style="3" customWidth="1"/>
    <col min="5" max="5" width="13.125" style="0" customWidth="1"/>
    <col min="6" max="7" width="14.125" style="0" customWidth="1"/>
    <col min="8" max="8" width="10.875" style="2" customWidth="1"/>
    <col min="9" max="9" width="11.125" style="0" customWidth="1"/>
  </cols>
  <sheetData>
    <row r="1" spans="1:8" ht="16.5" customHeight="1">
      <c r="A1" s="82" t="s">
        <v>206</v>
      </c>
      <c r="B1" s="82"/>
      <c r="C1" s="83"/>
      <c r="D1" s="84"/>
      <c r="E1" s="85"/>
      <c r="F1" s="85"/>
      <c r="G1" s="85"/>
      <c r="H1" s="83"/>
    </row>
    <row r="2" spans="1:8" ht="16.5" customHeight="1">
      <c r="A2" s="117"/>
      <c r="B2" s="117"/>
      <c r="C2" s="150"/>
      <c r="D2" s="151"/>
      <c r="E2" s="152"/>
      <c r="F2" s="152"/>
      <c r="G2" s="152"/>
      <c r="H2" s="150"/>
    </row>
    <row r="3" spans="1:9" ht="25.5" customHeight="1">
      <c r="A3" s="153" t="s">
        <v>372</v>
      </c>
      <c r="B3" s="120" t="s">
        <v>373</v>
      </c>
      <c r="C3" s="120" t="s">
        <v>374</v>
      </c>
      <c r="D3" s="120" t="s">
        <v>33</v>
      </c>
      <c r="E3" s="120" t="s">
        <v>376</v>
      </c>
      <c r="F3" s="120" t="s">
        <v>377</v>
      </c>
      <c r="G3" s="120" t="s">
        <v>378</v>
      </c>
      <c r="H3" s="15" t="s">
        <v>379</v>
      </c>
      <c r="I3" s="15" t="s">
        <v>380</v>
      </c>
    </row>
    <row r="4" spans="1:9" ht="13.5" customHeight="1">
      <c r="A4" s="153">
        <v>1</v>
      </c>
      <c r="B4" s="67" t="s">
        <v>207</v>
      </c>
      <c r="C4" s="68" t="s">
        <v>382</v>
      </c>
      <c r="D4" s="68">
        <v>15</v>
      </c>
      <c r="E4" s="69"/>
      <c r="F4" s="62"/>
      <c r="G4" s="64"/>
      <c r="H4" s="21"/>
      <c r="I4" s="65"/>
    </row>
    <row r="5" spans="1:9" ht="13.5" customHeight="1">
      <c r="A5" s="153">
        <v>2</v>
      </c>
      <c r="B5" s="67" t="s">
        <v>208</v>
      </c>
      <c r="C5" s="68" t="s">
        <v>382</v>
      </c>
      <c r="D5" s="68">
        <v>2</v>
      </c>
      <c r="E5" s="69"/>
      <c r="F5" s="62"/>
      <c r="G5" s="64"/>
      <c r="H5" s="21"/>
      <c r="I5" s="65"/>
    </row>
    <row r="6" spans="1:9" ht="13.5" customHeight="1">
      <c r="A6" s="153">
        <v>3</v>
      </c>
      <c r="B6" s="67" t="s">
        <v>209</v>
      </c>
      <c r="C6" s="68" t="s">
        <v>382</v>
      </c>
      <c r="D6" s="68">
        <v>2</v>
      </c>
      <c r="E6" s="69"/>
      <c r="F6" s="62"/>
      <c r="G6" s="64"/>
      <c r="H6" s="21"/>
      <c r="I6" s="65"/>
    </row>
    <row r="7" spans="1:9" ht="13.5" customHeight="1">
      <c r="A7" s="153">
        <v>4</v>
      </c>
      <c r="B7" s="60" t="s">
        <v>210</v>
      </c>
      <c r="C7" s="61" t="s">
        <v>382</v>
      </c>
      <c r="D7" s="61">
        <v>5</v>
      </c>
      <c r="E7" s="62"/>
      <c r="F7" s="62"/>
      <c r="G7" s="64"/>
      <c r="H7" s="21"/>
      <c r="I7" s="65"/>
    </row>
    <row r="8" spans="1:9" ht="14.25" customHeight="1">
      <c r="A8" s="153">
        <v>5</v>
      </c>
      <c r="B8" s="67" t="s">
        <v>211</v>
      </c>
      <c r="C8" s="68" t="s">
        <v>382</v>
      </c>
      <c r="D8" s="68">
        <v>2</v>
      </c>
      <c r="E8" s="69"/>
      <c r="F8" s="62"/>
      <c r="G8" s="64"/>
      <c r="H8" s="21"/>
      <c r="I8" s="65"/>
    </row>
    <row r="9" spans="1:9" ht="13.5" customHeight="1">
      <c r="A9" s="153">
        <v>6</v>
      </c>
      <c r="B9" s="67" t="s">
        <v>212</v>
      </c>
      <c r="C9" s="68" t="s">
        <v>382</v>
      </c>
      <c r="D9" s="68">
        <v>2</v>
      </c>
      <c r="E9" s="69"/>
      <c r="F9" s="62"/>
      <c r="G9" s="64"/>
      <c r="H9" s="21"/>
      <c r="I9" s="65"/>
    </row>
    <row r="10" spans="1:9" ht="15" customHeight="1">
      <c r="A10" s="153">
        <v>7</v>
      </c>
      <c r="B10" s="60" t="s">
        <v>213</v>
      </c>
      <c r="C10" s="61" t="s">
        <v>382</v>
      </c>
      <c r="D10" s="61">
        <v>20</v>
      </c>
      <c r="E10" s="62"/>
      <c r="F10" s="62"/>
      <c r="G10" s="64"/>
      <c r="H10" s="21"/>
      <c r="I10" s="65"/>
    </row>
    <row r="11" spans="1:9" ht="13.5" customHeight="1">
      <c r="A11" s="153">
        <v>8</v>
      </c>
      <c r="B11" s="60" t="s">
        <v>214</v>
      </c>
      <c r="C11" s="61" t="s">
        <v>382</v>
      </c>
      <c r="D11" s="61">
        <v>5</v>
      </c>
      <c r="E11" s="62"/>
      <c r="F11" s="62"/>
      <c r="G11" s="64"/>
      <c r="H11" s="21"/>
      <c r="I11" s="65"/>
    </row>
    <row r="12" spans="1:9" ht="15.75" customHeight="1">
      <c r="A12" s="153">
        <v>9</v>
      </c>
      <c r="B12" s="60" t="s">
        <v>215</v>
      </c>
      <c r="C12" s="61" t="s">
        <v>382</v>
      </c>
      <c r="D12" s="61">
        <v>10</v>
      </c>
      <c r="E12" s="62"/>
      <c r="F12" s="62"/>
      <c r="G12" s="64"/>
      <c r="H12" s="21"/>
      <c r="I12" s="65"/>
    </row>
    <row r="13" spans="1:9" ht="13.5" customHeight="1">
      <c r="A13" s="153">
        <v>10</v>
      </c>
      <c r="B13" s="60" t="s">
        <v>216</v>
      </c>
      <c r="C13" s="61" t="s">
        <v>382</v>
      </c>
      <c r="D13" s="61">
        <v>5</v>
      </c>
      <c r="E13" s="62"/>
      <c r="F13" s="62"/>
      <c r="G13" s="64"/>
      <c r="H13" s="21"/>
      <c r="I13" s="65"/>
    </row>
    <row r="14" spans="1:9" ht="15" customHeight="1">
      <c r="A14" s="153">
        <v>11</v>
      </c>
      <c r="B14" s="60" t="s">
        <v>217</v>
      </c>
      <c r="C14" s="61" t="s">
        <v>382</v>
      </c>
      <c r="D14" s="61">
        <v>5</v>
      </c>
      <c r="E14" s="62"/>
      <c r="F14" s="62"/>
      <c r="G14" s="64"/>
      <c r="H14" s="21"/>
      <c r="I14" s="65"/>
    </row>
    <row r="15" spans="1:9" ht="14.25" customHeight="1">
      <c r="A15" s="153">
        <v>12</v>
      </c>
      <c r="B15" s="67" t="s">
        <v>218</v>
      </c>
      <c r="C15" s="68" t="s">
        <v>382</v>
      </c>
      <c r="D15" s="68">
        <v>3</v>
      </c>
      <c r="E15" s="69"/>
      <c r="F15" s="62"/>
      <c r="G15" s="64"/>
      <c r="H15" s="21"/>
      <c r="I15" s="65"/>
    </row>
    <row r="16" spans="1:9" ht="14.25" customHeight="1">
      <c r="A16" s="153">
        <v>13</v>
      </c>
      <c r="B16" s="67" t="s">
        <v>219</v>
      </c>
      <c r="C16" s="68" t="s">
        <v>382</v>
      </c>
      <c r="D16" s="68">
        <v>3</v>
      </c>
      <c r="E16" s="69"/>
      <c r="F16" s="62"/>
      <c r="G16" s="64"/>
      <c r="H16" s="21"/>
      <c r="I16" s="65"/>
    </row>
    <row r="17" spans="1:9" ht="13.5" customHeight="1">
      <c r="A17" s="153">
        <v>14</v>
      </c>
      <c r="B17" s="60" t="s">
        <v>220</v>
      </c>
      <c r="C17" s="61" t="s">
        <v>382</v>
      </c>
      <c r="D17" s="61">
        <v>2</v>
      </c>
      <c r="E17" s="62"/>
      <c r="F17" s="62"/>
      <c r="G17" s="64"/>
      <c r="H17" s="21"/>
      <c r="I17" s="65"/>
    </row>
    <row r="18" spans="1:9" ht="13.5" customHeight="1">
      <c r="A18" s="153">
        <v>15</v>
      </c>
      <c r="B18" s="60" t="s">
        <v>221</v>
      </c>
      <c r="C18" s="61" t="s">
        <v>382</v>
      </c>
      <c r="D18" s="61">
        <v>2</v>
      </c>
      <c r="E18" s="62"/>
      <c r="F18" s="62"/>
      <c r="G18" s="64"/>
      <c r="H18" s="21"/>
      <c r="I18" s="65"/>
    </row>
    <row r="19" spans="1:9" ht="13.5" customHeight="1">
      <c r="A19" s="153">
        <v>16</v>
      </c>
      <c r="B19" s="60" t="s">
        <v>222</v>
      </c>
      <c r="C19" s="61" t="s">
        <v>382</v>
      </c>
      <c r="D19" s="61">
        <v>5</v>
      </c>
      <c r="E19" s="62"/>
      <c r="F19" s="62"/>
      <c r="G19" s="64"/>
      <c r="H19" s="21"/>
      <c r="I19" s="65"/>
    </row>
    <row r="20" spans="1:9" ht="13.5" customHeight="1">
      <c r="A20" s="153">
        <v>17</v>
      </c>
      <c r="B20" s="67" t="s">
        <v>223</v>
      </c>
      <c r="C20" s="68" t="s">
        <v>382</v>
      </c>
      <c r="D20" s="68">
        <v>15</v>
      </c>
      <c r="E20" s="69"/>
      <c r="F20" s="62"/>
      <c r="G20" s="64"/>
      <c r="H20" s="21"/>
      <c r="I20" s="65"/>
    </row>
    <row r="21" spans="1:9" ht="16.5" customHeight="1">
      <c r="A21" s="214" t="s">
        <v>1110</v>
      </c>
      <c r="B21" s="214"/>
      <c r="C21" s="214"/>
      <c r="D21" s="214"/>
      <c r="E21" s="214"/>
      <c r="F21" s="72"/>
      <c r="G21" s="72"/>
      <c r="H21" s="154"/>
      <c r="I21" s="74"/>
    </row>
    <row r="22" spans="1:9" ht="12.75">
      <c r="A22" s="74"/>
      <c r="B22" s="74"/>
      <c r="C22" s="37"/>
      <c r="D22" s="38"/>
      <c r="E22" s="74"/>
      <c r="F22" s="74"/>
      <c r="G22" s="155"/>
      <c r="H22" s="37"/>
      <c r="I22" s="74"/>
    </row>
    <row r="23" spans="1:9" ht="12.75">
      <c r="A23" s="74"/>
      <c r="B23" s="74"/>
      <c r="C23" s="37"/>
      <c r="D23" s="38"/>
      <c r="E23" s="74"/>
      <c r="F23" s="74"/>
      <c r="G23" s="155"/>
      <c r="H23" s="37"/>
      <c r="I23" s="74"/>
    </row>
    <row r="24" ht="12.75">
      <c r="G24" s="156"/>
    </row>
    <row r="25" ht="12.75">
      <c r="D25" s="38"/>
    </row>
    <row r="26" spans="4:9" ht="12.75">
      <c r="D26" s="38"/>
      <c r="H26" s="74"/>
      <c r="I26" s="38" t="s">
        <v>579</v>
      </c>
    </row>
    <row r="27" spans="8:9" ht="12.75">
      <c r="H27" s="74"/>
      <c r="I27" s="38" t="s">
        <v>580</v>
      </c>
    </row>
  </sheetData>
  <mergeCells count="1">
    <mergeCell ref="A21:E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85">
      <selection activeCell="I196" sqref="I196"/>
    </sheetView>
  </sheetViews>
  <sheetFormatPr defaultColWidth="9.00390625" defaultRowHeight="12.75"/>
  <cols>
    <col min="1" max="1" width="4.875" style="0" customWidth="1"/>
    <col min="2" max="2" width="49.875" style="0" customWidth="1"/>
    <col min="3" max="3" width="6.75390625" style="0" customWidth="1"/>
    <col min="4" max="4" width="6.875" style="0" customWidth="1"/>
    <col min="5" max="5" width="11.625" style="0" customWidth="1"/>
    <col min="6" max="6" width="13.125" style="0" customWidth="1"/>
    <col min="7" max="7" width="14.375" style="0" customWidth="1"/>
    <col min="8" max="8" width="11.75390625" style="0" customWidth="1"/>
    <col min="9" max="9" width="11.375" style="0" customWidth="1"/>
    <col min="10" max="16384" width="11.625" style="0" customWidth="1"/>
  </cols>
  <sheetData>
    <row r="1" spans="1:8" ht="12.75">
      <c r="A1" s="9" t="s">
        <v>581</v>
      </c>
      <c r="B1" s="12"/>
      <c r="C1" s="9"/>
      <c r="D1" s="9"/>
      <c r="E1" s="9"/>
      <c r="F1" s="9"/>
      <c r="G1" s="10"/>
      <c r="H1" s="9"/>
    </row>
    <row r="2" spans="1:8" ht="12.75">
      <c r="A2" s="9"/>
      <c r="B2" s="12"/>
      <c r="C2" s="9"/>
      <c r="D2" s="9"/>
      <c r="E2" s="9"/>
      <c r="F2" s="9"/>
      <c r="G2" s="10"/>
      <c r="H2" s="9"/>
    </row>
    <row r="3" spans="1:9" ht="24">
      <c r="A3" s="13" t="s">
        <v>372</v>
      </c>
      <c r="B3" s="14" t="s">
        <v>373</v>
      </c>
      <c r="C3" s="15" t="s">
        <v>374</v>
      </c>
      <c r="D3" s="15" t="s">
        <v>375</v>
      </c>
      <c r="E3" s="15" t="s">
        <v>376</v>
      </c>
      <c r="F3" s="15" t="s">
        <v>377</v>
      </c>
      <c r="G3" s="16" t="s">
        <v>378</v>
      </c>
      <c r="H3" s="15" t="s">
        <v>379</v>
      </c>
      <c r="I3" s="15" t="s">
        <v>380</v>
      </c>
    </row>
    <row r="4" spans="1:9" ht="12.75">
      <c r="A4" s="17">
        <v>1</v>
      </c>
      <c r="B4" s="18" t="s">
        <v>582</v>
      </c>
      <c r="C4" s="19" t="s">
        <v>382</v>
      </c>
      <c r="D4" s="20">
        <v>5</v>
      </c>
      <c r="E4" s="21"/>
      <c r="F4" s="21"/>
      <c r="G4" s="22"/>
      <c r="H4" s="21"/>
      <c r="I4" s="23"/>
    </row>
    <row r="5" spans="1:9" ht="12.75">
      <c r="A5" s="17">
        <v>2</v>
      </c>
      <c r="B5" s="18" t="s">
        <v>583</v>
      </c>
      <c r="C5" s="19" t="s">
        <v>382</v>
      </c>
      <c r="D5" s="20">
        <v>2</v>
      </c>
      <c r="E5" s="21"/>
      <c r="F5" s="21"/>
      <c r="G5" s="22"/>
      <c r="H5" s="21"/>
      <c r="I5" s="23"/>
    </row>
    <row r="6" spans="1:9" ht="12.75">
      <c r="A6" s="17">
        <v>3</v>
      </c>
      <c r="B6" s="18" t="s">
        <v>584</v>
      </c>
      <c r="C6" s="19" t="s">
        <v>382</v>
      </c>
      <c r="D6" s="20">
        <v>5</v>
      </c>
      <c r="E6" s="21"/>
      <c r="F6" s="21"/>
      <c r="G6" s="22"/>
      <c r="H6" s="21"/>
      <c r="I6" s="23"/>
    </row>
    <row r="7" spans="1:9" ht="12.75">
      <c r="A7" s="17">
        <v>4</v>
      </c>
      <c r="B7" s="18" t="s">
        <v>585</v>
      </c>
      <c r="C7" s="19" t="s">
        <v>382</v>
      </c>
      <c r="D7" s="20">
        <v>15</v>
      </c>
      <c r="E7" s="21"/>
      <c r="F7" s="21"/>
      <c r="G7" s="22"/>
      <c r="H7" s="21"/>
      <c r="I7" s="23"/>
    </row>
    <row r="8" spans="1:9" ht="12.75">
      <c r="A8" s="17">
        <v>5</v>
      </c>
      <c r="B8" s="18" t="s">
        <v>586</v>
      </c>
      <c r="C8" s="19" t="s">
        <v>382</v>
      </c>
      <c r="D8" s="20">
        <v>2</v>
      </c>
      <c r="E8" s="21"/>
      <c r="F8" s="21"/>
      <c r="G8" s="22"/>
      <c r="H8" s="21"/>
      <c r="I8" s="23"/>
    </row>
    <row r="9" spans="1:9" ht="12.75">
      <c r="A9" s="17">
        <v>6</v>
      </c>
      <c r="B9" s="18" t="s">
        <v>587</v>
      </c>
      <c r="C9" s="19" t="s">
        <v>382</v>
      </c>
      <c r="D9" s="20">
        <v>1</v>
      </c>
      <c r="E9" s="21"/>
      <c r="F9" s="21"/>
      <c r="G9" s="22"/>
      <c r="H9" s="21"/>
      <c r="I9" s="23"/>
    </row>
    <row r="10" spans="1:9" ht="12.75">
      <c r="A10" s="17">
        <v>7</v>
      </c>
      <c r="B10" s="18" t="s">
        <v>588</v>
      </c>
      <c r="C10" s="19" t="s">
        <v>382</v>
      </c>
      <c r="D10" s="20">
        <v>12</v>
      </c>
      <c r="E10" s="21"/>
      <c r="F10" s="21"/>
      <c r="G10" s="22"/>
      <c r="H10" s="21"/>
      <c r="I10" s="23"/>
    </row>
    <row r="11" spans="1:9" ht="12.75">
      <c r="A11" s="17">
        <v>8</v>
      </c>
      <c r="B11" s="18" t="s">
        <v>589</v>
      </c>
      <c r="C11" s="19" t="s">
        <v>382</v>
      </c>
      <c r="D11" s="20">
        <v>1</v>
      </c>
      <c r="E11" s="21"/>
      <c r="F11" s="21"/>
      <c r="G11" s="22"/>
      <c r="H11" s="21"/>
      <c r="I11" s="23"/>
    </row>
    <row r="12" spans="1:9" ht="12.75">
      <c r="A12" s="17">
        <v>9</v>
      </c>
      <c r="B12" s="18" t="s">
        <v>590</v>
      </c>
      <c r="C12" s="19" t="s">
        <v>382</v>
      </c>
      <c r="D12" s="20">
        <v>1</v>
      </c>
      <c r="E12" s="21"/>
      <c r="F12" s="21"/>
      <c r="G12" s="22"/>
      <c r="H12" s="21"/>
      <c r="I12" s="23"/>
    </row>
    <row r="13" spans="1:9" ht="12.75">
      <c r="A13" s="17">
        <v>10</v>
      </c>
      <c r="B13" s="18" t="s">
        <v>591</v>
      </c>
      <c r="C13" s="19" t="s">
        <v>382</v>
      </c>
      <c r="D13" s="20">
        <v>1</v>
      </c>
      <c r="E13" s="21"/>
      <c r="F13" s="21"/>
      <c r="G13" s="22"/>
      <c r="H13" s="21"/>
      <c r="I13" s="23"/>
    </row>
    <row r="14" spans="1:9" ht="12.75">
      <c r="A14" s="17">
        <v>11</v>
      </c>
      <c r="B14" s="18" t="s">
        <v>592</v>
      </c>
      <c r="C14" s="19" t="s">
        <v>382</v>
      </c>
      <c r="D14" s="20">
        <v>3</v>
      </c>
      <c r="E14" s="21"/>
      <c r="F14" s="21"/>
      <c r="G14" s="22"/>
      <c r="H14" s="21"/>
      <c r="I14" s="23"/>
    </row>
    <row r="15" spans="1:9" ht="12.75">
      <c r="A15" s="17">
        <v>12</v>
      </c>
      <c r="B15" s="18" t="s">
        <v>593</v>
      </c>
      <c r="C15" s="19" t="s">
        <v>382</v>
      </c>
      <c r="D15" s="20">
        <v>2</v>
      </c>
      <c r="E15" s="21"/>
      <c r="F15" s="21"/>
      <c r="G15" s="22"/>
      <c r="H15" s="21"/>
      <c r="I15" s="23"/>
    </row>
    <row r="16" spans="1:9" ht="12.75">
      <c r="A16" s="17">
        <v>13</v>
      </c>
      <c r="B16" s="18" t="s">
        <v>594</v>
      </c>
      <c r="C16" s="19" t="s">
        <v>382</v>
      </c>
      <c r="D16" s="20">
        <v>1</v>
      </c>
      <c r="E16" s="21"/>
      <c r="F16" s="21"/>
      <c r="G16" s="22"/>
      <c r="H16" s="21"/>
      <c r="I16" s="23"/>
    </row>
    <row r="17" spans="1:9" ht="12.75">
      <c r="A17" s="17">
        <v>14</v>
      </c>
      <c r="B17" s="18" t="s">
        <v>595</v>
      </c>
      <c r="C17" s="19" t="s">
        <v>382</v>
      </c>
      <c r="D17" s="20">
        <v>6</v>
      </c>
      <c r="E17" s="21"/>
      <c r="F17" s="21"/>
      <c r="G17" s="22"/>
      <c r="H17" s="21"/>
      <c r="I17" s="23"/>
    </row>
    <row r="18" spans="1:9" ht="12.75">
      <c r="A18" s="17">
        <v>15</v>
      </c>
      <c r="B18" s="18" t="s">
        <v>596</v>
      </c>
      <c r="C18" s="19" t="s">
        <v>382</v>
      </c>
      <c r="D18" s="20">
        <v>8</v>
      </c>
      <c r="E18" s="21"/>
      <c r="F18" s="21"/>
      <c r="G18" s="22"/>
      <c r="H18" s="21"/>
      <c r="I18" s="23"/>
    </row>
    <row r="19" spans="1:9" ht="12.75">
      <c r="A19" s="17">
        <v>16</v>
      </c>
      <c r="B19" s="18" t="s">
        <v>597</v>
      </c>
      <c r="C19" s="19" t="s">
        <v>382</v>
      </c>
      <c r="D19" s="20">
        <v>10</v>
      </c>
      <c r="E19" s="21"/>
      <c r="F19" s="21"/>
      <c r="G19" s="22"/>
      <c r="H19" s="21"/>
      <c r="I19" s="23"/>
    </row>
    <row r="20" spans="1:9" ht="12.75">
      <c r="A20" s="17">
        <v>17</v>
      </c>
      <c r="B20" s="18" t="s">
        <v>598</v>
      </c>
      <c r="C20" s="19" t="s">
        <v>382</v>
      </c>
      <c r="D20" s="20">
        <v>10</v>
      </c>
      <c r="E20" s="21"/>
      <c r="F20" s="21"/>
      <c r="G20" s="22"/>
      <c r="H20" s="21"/>
      <c r="I20" s="23"/>
    </row>
    <row r="21" spans="1:9" ht="12.75">
      <c r="A21" s="17">
        <v>18</v>
      </c>
      <c r="B21" s="18" t="s">
        <v>599</v>
      </c>
      <c r="C21" s="19" t="s">
        <v>382</v>
      </c>
      <c r="D21" s="20">
        <v>10</v>
      </c>
      <c r="E21" s="21"/>
      <c r="F21" s="21"/>
      <c r="G21" s="22"/>
      <c r="H21" s="21"/>
      <c r="I21" s="23"/>
    </row>
    <row r="22" spans="1:9" ht="12.75">
      <c r="A22" s="17">
        <v>19</v>
      </c>
      <c r="B22" s="18" t="s">
        <v>600</v>
      </c>
      <c r="C22" s="19" t="s">
        <v>382</v>
      </c>
      <c r="D22" s="20">
        <v>3</v>
      </c>
      <c r="E22" s="21"/>
      <c r="F22" s="21"/>
      <c r="G22" s="22"/>
      <c r="H22" s="21"/>
      <c r="I22" s="23"/>
    </row>
    <row r="23" spans="1:9" ht="12.75">
      <c r="A23" s="17">
        <v>20</v>
      </c>
      <c r="B23" s="18" t="s">
        <v>601</v>
      </c>
      <c r="C23" s="19" t="s">
        <v>477</v>
      </c>
      <c r="D23" s="20">
        <v>40</v>
      </c>
      <c r="E23" s="21"/>
      <c r="F23" s="21"/>
      <c r="G23" s="22"/>
      <c r="H23" s="21"/>
      <c r="I23" s="23"/>
    </row>
    <row r="24" spans="1:9" ht="12.75">
      <c r="A24" s="17">
        <v>21</v>
      </c>
      <c r="B24" s="18" t="s">
        <v>602</v>
      </c>
      <c r="C24" s="19" t="s">
        <v>382</v>
      </c>
      <c r="D24" s="20">
        <v>5</v>
      </c>
      <c r="E24" s="21"/>
      <c r="F24" s="21"/>
      <c r="G24" s="22"/>
      <c r="H24" s="21"/>
      <c r="I24" s="23"/>
    </row>
    <row r="25" spans="1:9" ht="12.75">
      <c r="A25" s="17">
        <v>22</v>
      </c>
      <c r="B25" s="18" t="s">
        <v>603</v>
      </c>
      <c r="C25" s="19" t="s">
        <v>382</v>
      </c>
      <c r="D25" s="20">
        <v>2</v>
      </c>
      <c r="E25" s="21"/>
      <c r="F25" s="21"/>
      <c r="G25" s="22"/>
      <c r="H25" s="21"/>
      <c r="I25" s="23"/>
    </row>
    <row r="26" spans="1:9" ht="12.75">
      <c r="A26" s="17">
        <v>23</v>
      </c>
      <c r="B26" s="18" t="s">
        <v>604</v>
      </c>
      <c r="C26" s="19" t="s">
        <v>382</v>
      </c>
      <c r="D26" s="20">
        <v>2</v>
      </c>
      <c r="E26" s="21"/>
      <c r="F26" s="21"/>
      <c r="G26" s="22"/>
      <c r="H26" s="21"/>
      <c r="I26" s="23"/>
    </row>
    <row r="27" spans="1:9" ht="12.75">
      <c r="A27" s="17">
        <v>24</v>
      </c>
      <c r="B27" s="18" t="s">
        <v>605</v>
      </c>
      <c r="C27" s="19" t="s">
        <v>382</v>
      </c>
      <c r="D27" s="20">
        <v>2</v>
      </c>
      <c r="E27" s="21"/>
      <c r="F27" s="21"/>
      <c r="G27" s="22"/>
      <c r="H27" s="21"/>
      <c r="I27" s="23"/>
    </row>
    <row r="28" spans="1:9" ht="12.75">
      <c r="A28" s="17">
        <v>25</v>
      </c>
      <c r="B28" s="18" t="s">
        <v>606</v>
      </c>
      <c r="C28" s="19" t="s">
        <v>382</v>
      </c>
      <c r="D28" s="20">
        <v>6</v>
      </c>
      <c r="E28" s="21"/>
      <c r="F28" s="21"/>
      <c r="G28" s="22"/>
      <c r="H28" s="21"/>
      <c r="I28" s="23"/>
    </row>
    <row r="29" spans="1:9" ht="12.75">
      <c r="A29" s="17">
        <v>26</v>
      </c>
      <c r="B29" s="18" t="s">
        <v>607</v>
      </c>
      <c r="C29" s="19" t="s">
        <v>382</v>
      </c>
      <c r="D29" s="20">
        <v>30</v>
      </c>
      <c r="E29" s="21"/>
      <c r="F29" s="21"/>
      <c r="G29" s="22"/>
      <c r="H29" s="21"/>
      <c r="I29" s="23"/>
    </row>
    <row r="30" spans="1:9" ht="12.75">
      <c r="A30" s="17">
        <v>27</v>
      </c>
      <c r="B30" s="18" t="s">
        <v>608</v>
      </c>
      <c r="C30" s="19" t="s">
        <v>382</v>
      </c>
      <c r="D30" s="20">
        <v>1</v>
      </c>
      <c r="E30" s="21"/>
      <c r="F30" s="21"/>
      <c r="G30" s="22"/>
      <c r="H30" s="21"/>
      <c r="I30" s="23"/>
    </row>
    <row r="31" spans="1:9" ht="12.75">
      <c r="A31" s="17">
        <v>28</v>
      </c>
      <c r="B31" s="18" t="s">
        <v>609</v>
      </c>
      <c r="C31" s="19" t="s">
        <v>382</v>
      </c>
      <c r="D31" s="20">
        <v>5</v>
      </c>
      <c r="E31" s="21"/>
      <c r="F31" s="21"/>
      <c r="G31" s="22"/>
      <c r="H31" s="21"/>
      <c r="I31" s="23"/>
    </row>
    <row r="32" spans="1:9" ht="12.75">
      <c r="A32" s="17">
        <v>29</v>
      </c>
      <c r="B32" s="18" t="s">
        <v>610</v>
      </c>
      <c r="C32" s="19" t="s">
        <v>382</v>
      </c>
      <c r="D32" s="20">
        <v>1</v>
      </c>
      <c r="E32" s="21"/>
      <c r="F32" s="21"/>
      <c r="G32" s="22"/>
      <c r="H32" s="21"/>
      <c r="I32" s="23"/>
    </row>
    <row r="33" spans="1:9" ht="12.75">
      <c r="A33" s="17">
        <v>30</v>
      </c>
      <c r="B33" s="18" t="s">
        <v>611</v>
      </c>
      <c r="C33" s="19" t="s">
        <v>382</v>
      </c>
      <c r="D33" s="20">
        <v>1</v>
      </c>
      <c r="E33" s="21"/>
      <c r="F33" s="21"/>
      <c r="G33" s="22"/>
      <c r="H33" s="21"/>
      <c r="I33" s="23"/>
    </row>
    <row r="34" spans="1:9" ht="12.75">
      <c r="A34" s="17">
        <v>31</v>
      </c>
      <c r="B34" s="18" t="s">
        <v>612</v>
      </c>
      <c r="C34" s="19" t="s">
        <v>382</v>
      </c>
      <c r="D34" s="20">
        <v>2</v>
      </c>
      <c r="E34" s="21"/>
      <c r="F34" s="21"/>
      <c r="G34" s="22"/>
      <c r="H34" s="21"/>
      <c r="I34" s="23"/>
    </row>
    <row r="35" spans="1:9" ht="12.75">
      <c r="A35" s="17">
        <v>32</v>
      </c>
      <c r="B35" s="18" t="s">
        <v>613</v>
      </c>
      <c r="C35" s="19" t="s">
        <v>382</v>
      </c>
      <c r="D35" s="20">
        <v>5</v>
      </c>
      <c r="E35" s="21"/>
      <c r="F35" s="21"/>
      <c r="G35" s="22"/>
      <c r="H35" s="21"/>
      <c r="I35" s="23"/>
    </row>
    <row r="36" spans="1:9" ht="12.75">
      <c r="A36" s="17">
        <v>33</v>
      </c>
      <c r="B36" s="18" t="s">
        <v>614</v>
      </c>
      <c r="C36" s="19" t="s">
        <v>382</v>
      </c>
      <c r="D36" s="20">
        <v>2</v>
      </c>
      <c r="E36" s="21"/>
      <c r="F36" s="21"/>
      <c r="G36" s="22"/>
      <c r="H36" s="21"/>
      <c r="I36" s="23"/>
    </row>
    <row r="37" spans="1:9" ht="12.75">
      <c r="A37" s="17">
        <v>34</v>
      </c>
      <c r="B37" s="18" t="s">
        <v>615</v>
      </c>
      <c r="C37" s="19" t="s">
        <v>382</v>
      </c>
      <c r="D37" s="20">
        <v>3</v>
      </c>
      <c r="E37" s="21"/>
      <c r="F37" s="21"/>
      <c r="G37" s="22"/>
      <c r="H37" s="21"/>
      <c r="I37" s="23"/>
    </row>
    <row r="38" spans="1:9" ht="12.75">
      <c r="A38" s="17">
        <v>35</v>
      </c>
      <c r="B38" s="18" t="s">
        <v>616</v>
      </c>
      <c r="C38" s="19" t="s">
        <v>382</v>
      </c>
      <c r="D38" s="20">
        <v>5</v>
      </c>
      <c r="E38" s="21"/>
      <c r="F38" s="21"/>
      <c r="G38" s="22"/>
      <c r="H38" s="21"/>
      <c r="I38" s="23"/>
    </row>
    <row r="39" spans="1:9" ht="12.75">
      <c r="A39" s="17">
        <v>36</v>
      </c>
      <c r="B39" s="18" t="s">
        <v>617</v>
      </c>
      <c r="C39" s="19" t="s">
        <v>382</v>
      </c>
      <c r="D39" s="20">
        <v>15</v>
      </c>
      <c r="E39" s="21"/>
      <c r="F39" s="21"/>
      <c r="G39" s="22"/>
      <c r="H39" s="21"/>
      <c r="I39" s="23"/>
    </row>
    <row r="40" spans="1:9" ht="12.75">
      <c r="A40" s="17">
        <v>37</v>
      </c>
      <c r="B40" s="18" t="s">
        <v>618</v>
      </c>
      <c r="C40" s="19" t="s">
        <v>382</v>
      </c>
      <c r="D40" s="20">
        <v>6</v>
      </c>
      <c r="E40" s="21"/>
      <c r="F40" s="21"/>
      <c r="G40" s="22"/>
      <c r="H40" s="21"/>
      <c r="I40" s="23"/>
    </row>
    <row r="41" spans="1:9" ht="12.75">
      <c r="A41" s="17">
        <v>38</v>
      </c>
      <c r="B41" s="18" t="s">
        <v>619</v>
      </c>
      <c r="C41" s="19" t="s">
        <v>382</v>
      </c>
      <c r="D41" s="20">
        <v>25</v>
      </c>
      <c r="E41" s="21"/>
      <c r="F41" s="21"/>
      <c r="G41" s="22"/>
      <c r="H41" s="21"/>
      <c r="I41" s="23"/>
    </row>
    <row r="42" spans="1:9" ht="12.75">
      <c r="A42" s="17">
        <v>39</v>
      </c>
      <c r="B42" s="18" t="s">
        <v>620</v>
      </c>
      <c r="C42" s="19" t="s">
        <v>382</v>
      </c>
      <c r="D42" s="20">
        <v>1</v>
      </c>
      <c r="E42" s="21"/>
      <c r="F42" s="21"/>
      <c r="G42" s="22"/>
      <c r="H42" s="21"/>
      <c r="I42" s="23"/>
    </row>
    <row r="43" spans="1:9" ht="12.75">
      <c r="A43" s="17">
        <v>40</v>
      </c>
      <c r="B43" s="18" t="s">
        <v>621</v>
      </c>
      <c r="C43" s="19" t="s">
        <v>382</v>
      </c>
      <c r="D43" s="20">
        <v>2</v>
      </c>
      <c r="E43" s="21"/>
      <c r="F43" s="21"/>
      <c r="G43" s="22"/>
      <c r="H43" s="21"/>
      <c r="I43" s="23"/>
    </row>
    <row r="44" spans="1:9" ht="12.75">
      <c r="A44" s="17">
        <v>41</v>
      </c>
      <c r="B44" s="18" t="s">
        <v>622</v>
      </c>
      <c r="C44" s="19" t="s">
        <v>382</v>
      </c>
      <c r="D44" s="20">
        <v>2</v>
      </c>
      <c r="E44" s="21"/>
      <c r="F44" s="21"/>
      <c r="G44" s="22"/>
      <c r="H44" s="21"/>
      <c r="I44" s="23"/>
    </row>
    <row r="45" spans="1:9" ht="12.75">
      <c r="A45" s="17">
        <v>42</v>
      </c>
      <c r="B45" s="18" t="s">
        <v>623</v>
      </c>
      <c r="C45" s="19" t="s">
        <v>382</v>
      </c>
      <c r="D45" s="20">
        <v>1</v>
      </c>
      <c r="E45" s="21"/>
      <c r="F45" s="21"/>
      <c r="G45" s="22"/>
      <c r="H45" s="21"/>
      <c r="I45" s="23"/>
    </row>
    <row r="46" spans="1:9" ht="12.75">
      <c r="A46" s="17">
        <v>43</v>
      </c>
      <c r="B46" s="18" t="s">
        <v>624</v>
      </c>
      <c r="C46" s="19" t="s">
        <v>382</v>
      </c>
      <c r="D46" s="20">
        <v>2</v>
      </c>
      <c r="E46" s="21"/>
      <c r="F46" s="21"/>
      <c r="G46" s="22"/>
      <c r="H46" s="21"/>
      <c r="I46" s="23"/>
    </row>
    <row r="47" spans="1:9" ht="12.75">
      <c r="A47" s="17">
        <v>44</v>
      </c>
      <c r="B47" s="18" t="s">
        <v>625</v>
      </c>
      <c r="C47" s="19" t="s">
        <v>382</v>
      </c>
      <c r="D47" s="20">
        <v>12</v>
      </c>
      <c r="E47" s="21"/>
      <c r="F47" s="21"/>
      <c r="G47" s="22"/>
      <c r="H47" s="21"/>
      <c r="I47" s="23"/>
    </row>
    <row r="48" spans="1:9" ht="12.75">
      <c r="A48" s="17">
        <v>45</v>
      </c>
      <c r="B48" s="18" t="s">
        <v>626</v>
      </c>
      <c r="C48" s="19" t="s">
        <v>382</v>
      </c>
      <c r="D48" s="20">
        <v>20</v>
      </c>
      <c r="E48" s="21"/>
      <c r="F48" s="21"/>
      <c r="G48" s="22"/>
      <c r="H48" s="21"/>
      <c r="I48" s="23"/>
    </row>
    <row r="49" spans="1:9" ht="12.75">
      <c r="A49" s="17">
        <v>46</v>
      </c>
      <c r="B49" s="18" t="s">
        <v>627</v>
      </c>
      <c r="C49" s="19" t="s">
        <v>382</v>
      </c>
      <c r="D49" s="20">
        <v>3</v>
      </c>
      <c r="E49" s="21"/>
      <c r="F49" s="21"/>
      <c r="G49" s="22"/>
      <c r="H49" s="21"/>
      <c r="I49" s="23"/>
    </row>
    <row r="50" spans="1:9" ht="12.75">
      <c r="A50" s="17">
        <v>47</v>
      </c>
      <c r="B50" s="18" t="s">
        <v>628</v>
      </c>
      <c r="C50" s="28" t="s">
        <v>382</v>
      </c>
      <c r="D50" s="20">
        <v>10</v>
      </c>
      <c r="E50" s="29"/>
      <c r="F50" s="21"/>
      <c r="G50" s="22"/>
      <c r="H50" s="21"/>
      <c r="I50" s="23"/>
    </row>
    <row r="51" spans="1:9" ht="12.75">
      <c r="A51" s="17">
        <v>48</v>
      </c>
      <c r="B51" s="18" t="s">
        <v>629</v>
      </c>
      <c r="C51" s="19" t="s">
        <v>436</v>
      </c>
      <c r="D51" s="20">
        <v>45</v>
      </c>
      <c r="E51" s="21"/>
      <c r="F51" s="21"/>
      <c r="G51" s="22"/>
      <c r="H51" s="21"/>
      <c r="I51" s="23"/>
    </row>
    <row r="52" spans="1:9" ht="12.75">
      <c r="A52" s="17">
        <v>49</v>
      </c>
      <c r="B52" s="24" t="s">
        <v>630</v>
      </c>
      <c r="C52" s="25" t="s">
        <v>382</v>
      </c>
      <c r="D52" s="26">
        <v>1</v>
      </c>
      <c r="E52" s="21"/>
      <c r="F52" s="21"/>
      <c r="G52" s="22"/>
      <c r="H52" s="21"/>
      <c r="I52" s="23"/>
    </row>
    <row r="53" spans="1:9" ht="12.75">
      <c r="A53" s="17">
        <v>50</v>
      </c>
      <c r="B53" s="24" t="s">
        <v>631</v>
      </c>
      <c r="C53" s="25" t="s">
        <v>382</v>
      </c>
      <c r="D53" s="26">
        <v>5</v>
      </c>
      <c r="E53" s="21"/>
      <c r="F53" s="21"/>
      <c r="G53" s="22"/>
      <c r="H53" s="21"/>
      <c r="I53" s="23"/>
    </row>
    <row r="54" spans="1:9" ht="12.75">
      <c r="A54" s="17">
        <v>51</v>
      </c>
      <c r="B54" s="18" t="s">
        <v>632</v>
      </c>
      <c r="C54" s="19" t="s">
        <v>382</v>
      </c>
      <c r="D54" s="20">
        <v>6</v>
      </c>
      <c r="E54" s="21"/>
      <c r="F54" s="21"/>
      <c r="G54" s="22"/>
      <c r="H54" s="21"/>
      <c r="I54" s="23"/>
    </row>
    <row r="55" spans="1:9" ht="12.75">
      <c r="A55" s="17">
        <v>52</v>
      </c>
      <c r="B55" s="18" t="s">
        <v>633</v>
      </c>
      <c r="C55" s="19" t="s">
        <v>382</v>
      </c>
      <c r="D55" s="20">
        <v>1</v>
      </c>
      <c r="E55" s="21"/>
      <c r="F55" s="21"/>
      <c r="G55" s="22"/>
      <c r="H55" s="21"/>
      <c r="I55" s="23"/>
    </row>
    <row r="56" spans="1:9" ht="12.75">
      <c r="A56" s="17">
        <v>53</v>
      </c>
      <c r="B56" s="18" t="s">
        <v>634</v>
      </c>
      <c r="C56" s="28" t="s">
        <v>382</v>
      </c>
      <c r="D56" s="20">
        <v>2</v>
      </c>
      <c r="E56" s="29"/>
      <c r="F56" s="21"/>
      <c r="G56" s="22"/>
      <c r="H56" s="21"/>
      <c r="I56" s="23"/>
    </row>
    <row r="57" spans="1:9" ht="12.75">
      <c r="A57" s="17">
        <v>54</v>
      </c>
      <c r="B57" s="18" t="s">
        <v>635</v>
      </c>
      <c r="C57" s="19" t="s">
        <v>382</v>
      </c>
      <c r="D57" s="20">
        <v>1</v>
      </c>
      <c r="E57" s="21"/>
      <c r="F57" s="21"/>
      <c r="G57" s="22"/>
      <c r="H57" s="21"/>
      <c r="I57" s="23"/>
    </row>
    <row r="58" spans="1:9" ht="12.75">
      <c r="A58" s="17">
        <v>55</v>
      </c>
      <c r="B58" s="18" t="s">
        <v>636</v>
      </c>
      <c r="C58" s="19" t="s">
        <v>382</v>
      </c>
      <c r="D58" s="20">
        <v>5</v>
      </c>
      <c r="E58" s="21"/>
      <c r="F58" s="21"/>
      <c r="G58" s="22"/>
      <c r="H58" s="21"/>
      <c r="I58" s="23"/>
    </row>
    <row r="59" spans="1:9" ht="12.75">
      <c r="A59" s="17">
        <v>56</v>
      </c>
      <c r="B59" s="18" t="s">
        <v>637</v>
      </c>
      <c r="C59" s="19" t="s">
        <v>382</v>
      </c>
      <c r="D59" s="20">
        <v>25</v>
      </c>
      <c r="E59" s="21"/>
      <c r="F59" s="21"/>
      <c r="G59" s="22"/>
      <c r="H59" s="21"/>
      <c r="I59" s="23"/>
    </row>
    <row r="60" spans="1:9" ht="12.75">
      <c r="A60" s="17">
        <v>57</v>
      </c>
      <c r="B60" s="18" t="s">
        <v>638</v>
      </c>
      <c r="C60" s="19" t="s">
        <v>382</v>
      </c>
      <c r="D60" s="20">
        <v>50</v>
      </c>
      <c r="E60" s="21"/>
      <c r="F60" s="21"/>
      <c r="G60" s="22"/>
      <c r="H60" s="21"/>
      <c r="I60" s="23"/>
    </row>
    <row r="61" spans="1:9" ht="12.75">
      <c r="A61" s="17">
        <v>58</v>
      </c>
      <c r="B61" s="18" t="s">
        <v>639</v>
      </c>
      <c r="C61" s="19" t="s">
        <v>382</v>
      </c>
      <c r="D61" s="20">
        <v>3</v>
      </c>
      <c r="E61" s="21"/>
      <c r="F61" s="21"/>
      <c r="G61" s="22"/>
      <c r="H61" s="21"/>
      <c r="I61" s="23"/>
    </row>
    <row r="62" spans="1:9" ht="12.75">
      <c r="A62" s="17">
        <v>59</v>
      </c>
      <c r="B62" s="18" t="s">
        <v>640</v>
      </c>
      <c r="C62" s="19" t="s">
        <v>382</v>
      </c>
      <c r="D62" s="20">
        <v>15</v>
      </c>
      <c r="E62" s="21"/>
      <c r="F62" s="21"/>
      <c r="G62" s="22"/>
      <c r="H62" s="21"/>
      <c r="I62" s="23"/>
    </row>
    <row r="63" spans="1:9" ht="12.75">
      <c r="A63" s="17">
        <v>60</v>
      </c>
      <c r="B63" s="18" t="s">
        <v>641</v>
      </c>
      <c r="C63" s="19" t="s">
        <v>382</v>
      </c>
      <c r="D63" s="20">
        <v>6</v>
      </c>
      <c r="E63" s="21"/>
      <c r="F63" s="21"/>
      <c r="G63" s="22"/>
      <c r="H63" s="21"/>
      <c r="I63" s="23"/>
    </row>
    <row r="64" spans="1:9" ht="12.75">
      <c r="A64" s="17">
        <v>61</v>
      </c>
      <c r="B64" s="18" t="s">
        <v>642</v>
      </c>
      <c r="C64" s="19" t="s">
        <v>382</v>
      </c>
      <c r="D64" s="20">
        <v>3</v>
      </c>
      <c r="E64" s="21"/>
      <c r="F64" s="21"/>
      <c r="G64" s="22"/>
      <c r="H64" s="21"/>
      <c r="I64" s="23"/>
    </row>
    <row r="65" spans="1:9" ht="12.75">
      <c r="A65" s="17">
        <v>62</v>
      </c>
      <c r="B65" s="18" t="s">
        <v>643</v>
      </c>
      <c r="C65" s="19" t="s">
        <v>382</v>
      </c>
      <c r="D65" s="20">
        <v>15</v>
      </c>
      <c r="E65" s="21"/>
      <c r="F65" s="21"/>
      <c r="G65" s="22"/>
      <c r="H65" s="21"/>
      <c r="I65" s="23"/>
    </row>
    <row r="66" spans="1:9" ht="12.75">
      <c r="A66" s="17">
        <v>63</v>
      </c>
      <c r="B66" s="18" t="s">
        <v>644</v>
      </c>
      <c r="C66" s="19" t="s">
        <v>382</v>
      </c>
      <c r="D66" s="20">
        <v>2</v>
      </c>
      <c r="E66" s="21"/>
      <c r="F66" s="21"/>
      <c r="G66" s="22"/>
      <c r="H66" s="21"/>
      <c r="I66" s="23"/>
    </row>
    <row r="67" spans="1:9" ht="12.75">
      <c r="A67" s="17">
        <v>64</v>
      </c>
      <c r="B67" s="18" t="s">
        <v>645</v>
      </c>
      <c r="C67" s="28" t="s">
        <v>382</v>
      </c>
      <c r="D67" s="20">
        <v>1</v>
      </c>
      <c r="E67" s="29"/>
      <c r="F67" s="21"/>
      <c r="G67" s="22"/>
      <c r="H67" s="21"/>
      <c r="I67" s="23"/>
    </row>
    <row r="68" spans="1:9" ht="12.75">
      <c r="A68" s="17">
        <v>65</v>
      </c>
      <c r="B68" s="18" t="s">
        <v>646</v>
      </c>
      <c r="C68" s="28" t="s">
        <v>382</v>
      </c>
      <c r="D68" s="20">
        <v>5</v>
      </c>
      <c r="E68" s="29"/>
      <c r="F68" s="21"/>
      <c r="G68" s="22"/>
      <c r="H68" s="21"/>
      <c r="I68" s="23"/>
    </row>
    <row r="69" spans="1:9" ht="12.75">
      <c r="A69" s="17">
        <v>66</v>
      </c>
      <c r="B69" s="18" t="s">
        <v>647</v>
      </c>
      <c r="C69" s="28" t="s">
        <v>382</v>
      </c>
      <c r="D69" s="20">
        <v>1</v>
      </c>
      <c r="E69" s="29"/>
      <c r="F69" s="21"/>
      <c r="G69" s="22"/>
      <c r="H69" s="21"/>
      <c r="I69" s="23"/>
    </row>
    <row r="70" spans="1:9" ht="12.75">
      <c r="A70" s="17">
        <v>67</v>
      </c>
      <c r="B70" s="18" t="s">
        <v>648</v>
      </c>
      <c r="C70" s="28" t="s">
        <v>382</v>
      </c>
      <c r="D70" s="20">
        <v>1</v>
      </c>
      <c r="E70" s="29"/>
      <c r="F70" s="21"/>
      <c r="G70" s="22"/>
      <c r="H70" s="21"/>
      <c r="I70" s="23"/>
    </row>
    <row r="71" spans="1:9" ht="12.75">
      <c r="A71" s="17">
        <v>68</v>
      </c>
      <c r="B71" s="18" t="s">
        <v>649</v>
      </c>
      <c r="C71" s="28" t="s">
        <v>382</v>
      </c>
      <c r="D71" s="20">
        <v>1</v>
      </c>
      <c r="E71" s="29"/>
      <c r="F71" s="21"/>
      <c r="G71" s="22"/>
      <c r="H71" s="21"/>
      <c r="I71" s="23"/>
    </row>
    <row r="72" spans="1:9" ht="12.75">
      <c r="A72" s="17">
        <v>69</v>
      </c>
      <c r="B72" s="18" t="s">
        <v>650</v>
      </c>
      <c r="C72" s="28" t="s">
        <v>382</v>
      </c>
      <c r="D72" s="20">
        <v>2</v>
      </c>
      <c r="E72" s="29"/>
      <c r="F72" s="21"/>
      <c r="G72" s="22"/>
      <c r="H72" s="21"/>
      <c r="I72" s="23"/>
    </row>
    <row r="73" spans="1:9" ht="12.75">
      <c r="A73" s="17">
        <v>70</v>
      </c>
      <c r="B73" s="18" t="s">
        <v>651</v>
      </c>
      <c r="C73" s="28" t="s">
        <v>382</v>
      </c>
      <c r="D73" s="20">
        <v>1</v>
      </c>
      <c r="E73" s="29"/>
      <c r="F73" s="21"/>
      <c r="G73" s="22"/>
      <c r="H73" s="21"/>
      <c r="I73" s="23"/>
    </row>
    <row r="74" spans="1:9" ht="12.75">
      <c r="A74" s="17">
        <v>71</v>
      </c>
      <c r="B74" s="18" t="s">
        <v>652</v>
      </c>
      <c r="C74" s="28" t="s">
        <v>382</v>
      </c>
      <c r="D74" s="20">
        <v>1</v>
      </c>
      <c r="E74" s="29"/>
      <c r="F74" s="21"/>
      <c r="G74" s="22"/>
      <c r="H74" s="21"/>
      <c r="I74" s="23"/>
    </row>
    <row r="75" spans="1:9" ht="12.75">
      <c r="A75" s="17">
        <v>72</v>
      </c>
      <c r="B75" s="18" t="s">
        <v>653</v>
      </c>
      <c r="C75" s="28" t="s">
        <v>382</v>
      </c>
      <c r="D75" s="20">
        <v>3</v>
      </c>
      <c r="E75" s="29"/>
      <c r="F75" s="21"/>
      <c r="G75" s="22"/>
      <c r="H75" s="21"/>
      <c r="I75" s="23"/>
    </row>
    <row r="76" spans="1:9" ht="12.75">
      <c r="A76" s="17">
        <v>73</v>
      </c>
      <c r="B76" s="18" t="s">
        <v>654</v>
      </c>
      <c r="C76" s="28" t="s">
        <v>382</v>
      </c>
      <c r="D76" s="20">
        <v>1</v>
      </c>
      <c r="E76" s="29"/>
      <c r="F76" s="21"/>
      <c r="G76" s="22"/>
      <c r="H76" s="21"/>
      <c r="I76" s="23"/>
    </row>
    <row r="77" spans="1:9" ht="12.75">
      <c r="A77" s="17">
        <v>74</v>
      </c>
      <c r="B77" s="18" t="s">
        <v>655</v>
      </c>
      <c r="C77" s="28" t="s">
        <v>382</v>
      </c>
      <c r="D77" s="20">
        <v>5</v>
      </c>
      <c r="E77" s="29"/>
      <c r="F77" s="21"/>
      <c r="G77" s="22"/>
      <c r="H77" s="21"/>
      <c r="I77" s="23"/>
    </row>
    <row r="78" spans="1:9" ht="12.75">
      <c r="A78" s="17">
        <v>75</v>
      </c>
      <c r="B78" s="18" t="s">
        <v>656</v>
      </c>
      <c r="C78" s="28" t="s">
        <v>382</v>
      </c>
      <c r="D78" s="20">
        <v>1</v>
      </c>
      <c r="E78" s="29"/>
      <c r="F78" s="21"/>
      <c r="G78" s="22"/>
      <c r="H78" s="21"/>
      <c r="I78" s="23"/>
    </row>
    <row r="79" spans="1:9" ht="12.75">
      <c r="A79" s="17">
        <v>76</v>
      </c>
      <c r="B79" s="18" t="s">
        <v>657</v>
      </c>
      <c r="C79" s="28" t="s">
        <v>382</v>
      </c>
      <c r="D79" s="20">
        <v>3</v>
      </c>
      <c r="E79" s="29"/>
      <c r="F79" s="21"/>
      <c r="G79" s="22"/>
      <c r="H79" s="21"/>
      <c r="I79" s="23"/>
    </row>
    <row r="80" spans="1:9" ht="12.75">
      <c r="A80" s="17">
        <v>77</v>
      </c>
      <c r="B80" s="18" t="s">
        <v>658</v>
      </c>
      <c r="C80" s="28" t="s">
        <v>382</v>
      </c>
      <c r="D80" s="20">
        <v>1</v>
      </c>
      <c r="E80" s="29"/>
      <c r="F80" s="21"/>
      <c r="G80" s="22"/>
      <c r="H80" s="21"/>
      <c r="I80" s="23"/>
    </row>
    <row r="81" spans="1:9" ht="12.75">
      <c r="A81" s="17">
        <v>78</v>
      </c>
      <c r="B81" s="24" t="s">
        <v>659</v>
      </c>
      <c r="C81" s="25" t="s">
        <v>382</v>
      </c>
      <c r="D81" s="26">
        <v>3</v>
      </c>
      <c r="E81" s="21"/>
      <c r="F81" s="21"/>
      <c r="G81" s="22"/>
      <c r="H81" s="21"/>
      <c r="I81" s="23"/>
    </row>
    <row r="82" spans="1:9" ht="12.75">
      <c r="A82" s="17">
        <v>79</v>
      </c>
      <c r="B82" s="24" t="s">
        <v>660</v>
      </c>
      <c r="C82" s="25" t="s">
        <v>382</v>
      </c>
      <c r="D82" s="26">
        <v>6</v>
      </c>
      <c r="E82" s="21"/>
      <c r="F82" s="21"/>
      <c r="G82" s="22"/>
      <c r="H82" s="21"/>
      <c r="I82" s="23"/>
    </row>
    <row r="83" spans="1:9" ht="12.75">
      <c r="A83" s="17">
        <v>80</v>
      </c>
      <c r="B83" s="18" t="s">
        <v>661</v>
      </c>
      <c r="C83" s="28" t="s">
        <v>662</v>
      </c>
      <c r="D83" s="20">
        <v>1</v>
      </c>
      <c r="E83" s="29"/>
      <c r="F83" s="21"/>
      <c r="G83" s="22"/>
      <c r="H83" s="21"/>
      <c r="I83" s="23"/>
    </row>
    <row r="84" spans="1:9" ht="12.75">
      <c r="A84" s="17">
        <v>81</v>
      </c>
      <c r="B84" s="18" t="s">
        <v>663</v>
      </c>
      <c r="C84" s="19" t="s">
        <v>382</v>
      </c>
      <c r="D84" s="20">
        <v>3</v>
      </c>
      <c r="E84" s="21"/>
      <c r="F84" s="21"/>
      <c r="G84" s="22"/>
      <c r="H84" s="21"/>
      <c r="I84" s="23"/>
    </row>
    <row r="85" spans="1:9" ht="12.75">
      <c r="A85" s="17">
        <v>82</v>
      </c>
      <c r="B85" s="24" t="s">
        <v>664</v>
      </c>
      <c r="C85" s="25" t="s">
        <v>382</v>
      </c>
      <c r="D85" s="26">
        <v>6</v>
      </c>
      <c r="E85" s="21"/>
      <c r="F85" s="21"/>
      <c r="G85" s="22"/>
      <c r="H85" s="21"/>
      <c r="I85" s="23"/>
    </row>
    <row r="86" spans="1:9" ht="12.75">
      <c r="A86" s="17">
        <v>83</v>
      </c>
      <c r="B86" s="18" t="s">
        <v>665</v>
      </c>
      <c r="C86" s="19" t="s">
        <v>382</v>
      </c>
      <c r="D86" s="20">
        <v>2</v>
      </c>
      <c r="E86" s="21"/>
      <c r="F86" s="21"/>
      <c r="G86" s="22"/>
      <c r="H86" s="21"/>
      <c r="I86" s="23"/>
    </row>
    <row r="87" spans="1:9" ht="12.75">
      <c r="A87" s="17">
        <v>84</v>
      </c>
      <c r="B87" s="18" t="s">
        <v>666</v>
      </c>
      <c r="C87" s="28" t="s">
        <v>382</v>
      </c>
      <c r="D87" s="20">
        <v>2</v>
      </c>
      <c r="E87" s="29"/>
      <c r="F87" s="21"/>
      <c r="G87" s="22"/>
      <c r="H87" s="21"/>
      <c r="I87" s="23"/>
    </row>
    <row r="88" spans="1:9" ht="12.75">
      <c r="A88" s="17">
        <v>85</v>
      </c>
      <c r="B88" s="18" t="s">
        <v>667</v>
      </c>
      <c r="C88" s="28" t="s">
        <v>382</v>
      </c>
      <c r="D88" s="20">
        <v>1</v>
      </c>
      <c r="E88" s="29"/>
      <c r="F88" s="21"/>
      <c r="G88" s="22"/>
      <c r="H88" s="21"/>
      <c r="I88" s="23"/>
    </row>
    <row r="89" spans="1:9" ht="12.75">
      <c r="A89" s="17">
        <v>86</v>
      </c>
      <c r="B89" s="18" t="s">
        <v>668</v>
      </c>
      <c r="C89" s="19" t="s">
        <v>382</v>
      </c>
      <c r="D89" s="20">
        <v>5</v>
      </c>
      <c r="E89" s="21"/>
      <c r="F89" s="21"/>
      <c r="G89" s="22"/>
      <c r="H89" s="21"/>
      <c r="I89" s="23"/>
    </row>
    <row r="90" spans="1:9" ht="12.75">
      <c r="A90" s="17">
        <v>87</v>
      </c>
      <c r="B90" s="18" t="s">
        <v>669</v>
      </c>
      <c r="C90" s="19" t="s">
        <v>382</v>
      </c>
      <c r="D90" s="20">
        <v>2</v>
      </c>
      <c r="E90" s="21"/>
      <c r="F90" s="21"/>
      <c r="G90" s="22"/>
      <c r="H90" s="21"/>
      <c r="I90" s="23"/>
    </row>
    <row r="91" spans="1:9" ht="12.75">
      <c r="A91" s="17">
        <v>88</v>
      </c>
      <c r="B91" s="18" t="s">
        <v>670</v>
      </c>
      <c r="C91" s="19" t="s">
        <v>382</v>
      </c>
      <c r="D91" s="20">
        <v>1</v>
      </c>
      <c r="E91" s="21"/>
      <c r="F91" s="21"/>
      <c r="G91" s="22"/>
      <c r="H91" s="21"/>
      <c r="I91" s="23"/>
    </row>
    <row r="92" spans="1:9" ht="12.75">
      <c r="A92" s="17">
        <v>89</v>
      </c>
      <c r="B92" s="18" t="s">
        <v>671</v>
      </c>
      <c r="C92" s="19" t="s">
        <v>382</v>
      </c>
      <c r="D92" s="20">
        <v>6</v>
      </c>
      <c r="E92" s="21"/>
      <c r="F92" s="21"/>
      <c r="G92" s="22"/>
      <c r="H92" s="21"/>
      <c r="I92" s="23"/>
    </row>
    <row r="93" spans="1:9" ht="12.75">
      <c r="A93" s="17">
        <v>90</v>
      </c>
      <c r="B93" s="18" t="s">
        <v>672</v>
      </c>
      <c r="C93" s="19" t="s">
        <v>382</v>
      </c>
      <c r="D93" s="20">
        <v>35</v>
      </c>
      <c r="E93" s="21"/>
      <c r="F93" s="21"/>
      <c r="G93" s="22"/>
      <c r="H93" s="21"/>
      <c r="I93" s="23"/>
    </row>
    <row r="94" spans="1:9" ht="12.75">
      <c r="A94" s="17">
        <v>91</v>
      </c>
      <c r="B94" s="18" t="s">
        <v>673</v>
      </c>
      <c r="C94" s="19" t="s">
        <v>382</v>
      </c>
      <c r="D94" s="20">
        <v>15</v>
      </c>
      <c r="E94" s="21"/>
      <c r="F94" s="21"/>
      <c r="G94" s="22"/>
      <c r="H94" s="21"/>
      <c r="I94" s="23"/>
    </row>
    <row r="95" spans="1:9" ht="12.75">
      <c r="A95" s="17">
        <v>92</v>
      </c>
      <c r="B95" s="18" t="s">
        <v>674</v>
      </c>
      <c r="C95" s="19" t="s">
        <v>382</v>
      </c>
      <c r="D95" s="30">
        <v>0.5</v>
      </c>
      <c r="E95" s="21"/>
      <c r="F95" s="21"/>
      <c r="G95" s="22"/>
      <c r="H95" s="21"/>
      <c r="I95" s="23"/>
    </row>
    <row r="96" spans="1:9" ht="12.75">
      <c r="A96" s="17">
        <v>93</v>
      </c>
      <c r="B96" s="18" t="s">
        <v>675</v>
      </c>
      <c r="C96" s="19" t="s">
        <v>382</v>
      </c>
      <c r="D96" s="20">
        <v>1</v>
      </c>
      <c r="E96" s="21"/>
      <c r="F96" s="21"/>
      <c r="G96" s="22"/>
      <c r="H96" s="21"/>
      <c r="I96" s="23"/>
    </row>
    <row r="97" spans="1:9" ht="12.75">
      <c r="A97" s="17">
        <v>94</v>
      </c>
      <c r="B97" s="18" t="s">
        <v>676</v>
      </c>
      <c r="C97" s="19" t="s">
        <v>382</v>
      </c>
      <c r="D97" s="20">
        <v>1</v>
      </c>
      <c r="E97" s="21"/>
      <c r="F97" s="21"/>
      <c r="G97" s="22"/>
      <c r="H97" s="21"/>
      <c r="I97" s="23"/>
    </row>
    <row r="98" spans="1:9" ht="12.75">
      <c r="A98" s="17">
        <v>95</v>
      </c>
      <c r="B98" s="18" t="s">
        <v>677</v>
      </c>
      <c r="C98" s="19" t="s">
        <v>382</v>
      </c>
      <c r="D98" s="20">
        <v>3</v>
      </c>
      <c r="E98" s="21"/>
      <c r="F98" s="21"/>
      <c r="G98" s="22"/>
      <c r="H98" s="21"/>
      <c r="I98" s="23"/>
    </row>
    <row r="99" spans="1:9" ht="12.75">
      <c r="A99" s="17">
        <v>96</v>
      </c>
      <c r="B99" s="18" t="s">
        <v>678</v>
      </c>
      <c r="C99" s="19" t="s">
        <v>382</v>
      </c>
      <c r="D99" s="20">
        <v>1</v>
      </c>
      <c r="E99" s="21"/>
      <c r="F99" s="21"/>
      <c r="G99" s="22"/>
      <c r="H99" s="21"/>
      <c r="I99" s="23"/>
    </row>
    <row r="100" spans="1:9" ht="12.75">
      <c r="A100" s="17">
        <v>97</v>
      </c>
      <c r="B100" s="24" t="s">
        <v>679</v>
      </c>
      <c r="C100" s="25" t="s">
        <v>382</v>
      </c>
      <c r="D100" s="26">
        <v>3</v>
      </c>
      <c r="E100" s="21"/>
      <c r="F100" s="21"/>
      <c r="G100" s="22"/>
      <c r="H100" s="21"/>
      <c r="I100" s="23"/>
    </row>
    <row r="101" spans="1:9" ht="12.75">
      <c r="A101" s="17">
        <v>98</v>
      </c>
      <c r="B101" s="18" t="s">
        <v>680</v>
      </c>
      <c r="C101" s="19" t="s">
        <v>382</v>
      </c>
      <c r="D101" s="20">
        <v>2</v>
      </c>
      <c r="E101" s="21"/>
      <c r="F101" s="21"/>
      <c r="G101" s="22"/>
      <c r="H101" s="21"/>
      <c r="I101" s="23"/>
    </row>
    <row r="102" spans="1:9" ht="12.75">
      <c r="A102" s="17">
        <v>99</v>
      </c>
      <c r="B102" s="18" t="s">
        <v>681</v>
      </c>
      <c r="C102" s="19" t="s">
        <v>382</v>
      </c>
      <c r="D102" s="20">
        <v>2</v>
      </c>
      <c r="E102" s="21"/>
      <c r="F102" s="21"/>
      <c r="G102" s="22"/>
      <c r="H102" s="21"/>
      <c r="I102" s="23"/>
    </row>
    <row r="103" spans="1:9" ht="12.75">
      <c r="A103" s="17">
        <v>100</v>
      </c>
      <c r="B103" s="18" t="s">
        <v>682</v>
      </c>
      <c r="C103" s="19" t="s">
        <v>382</v>
      </c>
      <c r="D103" s="20">
        <v>2</v>
      </c>
      <c r="E103" s="21"/>
      <c r="F103" s="21"/>
      <c r="G103" s="22"/>
      <c r="H103" s="21"/>
      <c r="I103" s="23"/>
    </row>
    <row r="104" spans="1:9" ht="12.75">
      <c r="A104" s="17">
        <v>101</v>
      </c>
      <c r="B104" s="18" t="s">
        <v>683</v>
      </c>
      <c r="C104" s="19" t="s">
        <v>382</v>
      </c>
      <c r="D104" s="20">
        <v>35</v>
      </c>
      <c r="E104" s="21"/>
      <c r="F104" s="21"/>
      <c r="G104" s="22"/>
      <c r="H104" s="21"/>
      <c r="I104" s="23"/>
    </row>
    <row r="105" spans="1:9" ht="12.75">
      <c r="A105" s="17">
        <v>102</v>
      </c>
      <c r="B105" s="18" t="s">
        <v>684</v>
      </c>
      <c r="C105" s="19" t="s">
        <v>382</v>
      </c>
      <c r="D105" s="20">
        <v>5</v>
      </c>
      <c r="E105" s="21"/>
      <c r="F105" s="21"/>
      <c r="G105" s="22"/>
      <c r="H105" s="21"/>
      <c r="I105" s="23"/>
    </row>
    <row r="106" spans="1:9" ht="12.75">
      <c r="A106" s="17">
        <v>103</v>
      </c>
      <c r="B106" s="18" t="s">
        <v>685</v>
      </c>
      <c r="C106" s="19" t="s">
        <v>382</v>
      </c>
      <c r="D106" s="20">
        <v>10</v>
      </c>
      <c r="E106" s="21"/>
      <c r="F106" s="21"/>
      <c r="G106" s="22"/>
      <c r="H106" s="21"/>
      <c r="I106" s="23"/>
    </row>
    <row r="107" spans="1:9" ht="12.75">
      <c r="A107" s="17">
        <v>104</v>
      </c>
      <c r="B107" s="24" t="s">
        <v>686</v>
      </c>
      <c r="C107" s="25" t="s">
        <v>382</v>
      </c>
      <c r="D107" s="26">
        <v>15</v>
      </c>
      <c r="E107" s="21"/>
      <c r="F107" s="21"/>
      <c r="G107" s="22"/>
      <c r="H107" s="21"/>
      <c r="I107" s="23"/>
    </row>
    <row r="108" spans="1:9" ht="12.75">
      <c r="A108" s="17">
        <v>105</v>
      </c>
      <c r="B108" s="18" t="s">
        <v>687</v>
      </c>
      <c r="C108" s="28" t="s">
        <v>382</v>
      </c>
      <c r="D108" s="20">
        <v>2</v>
      </c>
      <c r="E108" s="21"/>
      <c r="F108" s="21"/>
      <c r="G108" s="22"/>
      <c r="H108" s="21"/>
      <c r="I108" s="23"/>
    </row>
    <row r="109" spans="1:9" ht="12.75">
      <c r="A109" s="17">
        <v>106</v>
      </c>
      <c r="B109" s="18" t="s">
        <v>688</v>
      </c>
      <c r="C109" s="28" t="s">
        <v>382</v>
      </c>
      <c r="D109" s="20">
        <v>50</v>
      </c>
      <c r="E109" s="21"/>
      <c r="F109" s="21"/>
      <c r="G109" s="22"/>
      <c r="H109" s="21"/>
      <c r="I109" s="23"/>
    </row>
    <row r="110" spans="1:9" ht="12.75">
      <c r="A110" s="17">
        <v>107</v>
      </c>
      <c r="B110" s="18" t="s">
        <v>689</v>
      </c>
      <c r="C110" s="19" t="s">
        <v>382</v>
      </c>
      <c r="D110" s="20">
        <v>20</v>
      </c>
      <c r="E110" s="21"/>
      <c r="F110" s="21"/>
      <c r="G110" s="22"/>
      <c r="H110" s="21"/>
      <c r="I110" s="23"/>
    </row>
    <row r="111" spans="1:9" ht="12.75">
      <c r="A111" s="17">
        <v>108</v>
      </c>
      <c r="B111" s="18" t="s">
        <v>690</v>
      </c>
      <c r="C111" s="19" t="s">
        <v>382</v>
      </c>
      <c r="D111" s="20">
        <v>5</v>
      </c>
      <c r="E111" s="21"/>
      <c r="F111" s="21"/>
      <c r="G111" s="22"/>
      <c r="H111" s="21"/>
      <c r="I111" s="23"/>
    </row>
    <row r="112" spans="1:9" ht="12.75">
      <c r="A112" s="17">
        <v>109</v>
      </c>
      <c r="B112" s="18" t="s">
        <v>691</v>
      </c>
      <c r="C112" s="19" t="s">
        <v>382</v>
      </c>
      <c r="D112" s="20">
        <v>2</v>
      </c>
      <c r="E112" s="21"/>
      <c r="F112" s="21"/>
      <c r="G112" s="22"/>
      <c r="H112" s="21"/>
      <c r="I112" s="23"/>
    </row>
    <row r="113" spans="1:9" ht="12.75">
      <c r="A113" s="17">
        <v>110</v>
      </c>
      <c r="B113" s="18" t="s">
        <v>692</v>
      </c>
      <c r="C113" s="19" t="s">
        <v>382</v>
      </c>
      <c r="D113" s="20">
        <v>5</v>
      </c>
      <c r="E113" s="21"/>
      <c r="F113" s="21"/>
      <c r="G113" s="22"/>
      <c r="H113" s="21"/>
      <c r="I113" s="23"/>
    </row>
    <row r="114" spans="1:9" ht="12.75">
      <c r="A114" s="17">
        <v>111</v>
      </c>
      <c r="B114" s="18" t="s">
        <v>693</v>
      </c>
      <c r="C114" s="19" t="s">
        <v>382</v>
      </c>
      <c r="D114" s="20">
        <v>5</v>
      </c>
      <c r="E114" s="21"/>
      <c r="F114" s="21"/>
      <c r="G114" s="22"/>
      <c r="H114" s="21"/>
      <c r="I114" s="23"/>
    </row>
    <row r="115" spans="1:9" ht="12.75">
      <c r="A115" s="17">
        <v>112</v>
      </c>
      <c r="B115" s="18" t="s">
        <v>694</v>
      </c>
      <c r="C115" s="19" t="s">
        <v>382</v>
      </c>
      <c r="D115" s="20">
        <v>35</v>
      </c>
      <c r="E115" s="21"/>
      <c r="F115" s="21"/>
      <c r="G115" s="22"/>
      <c r="H115" s="21"/>
      <c r="I115" s="23"/>
    </row>
    <row r="116" spans="1:9" ht="12.75">
      <c r="A116" s="17">
        <v>113</v>
      </c>
      <c r="B116" s="18" t="s">
        <v>695</v>
      </c>
      <c r="C116" s="19" t="s">
        <v>382</v>
      </c>
      <c r="D116" s="20">
        <v>60</v>
      </c>
      <c r="E116" s="21"/>
      <c r="F116" s="21"/>
      <c r="G116" s="22"/>
      <c r="H116" s="21"/>
      <c r="I116" s="23"/>
    </row>
    <row r="117" spans="1:9" ht="12.75">
      <c r="A117" s="17">
        <v>114</v>
      </c>
      <c r="B117" s="18" t="s">
        <v>696</v>
      </c>
      <c r="C117" s="19" t="s">
        <v>382</v>
      </c>
      <c r="D117" s="20">
        <v>1</v>
      </c>
      <c r="E117" s="21"/>
      <c r="F117" s="21"/>
      <c r="G117" s="22"/>
      <c r="H117" s="21"/>
      <c r="I117" s="23"/>
    </row>
    <row r="118" spans="1:9" ht="12.75">
      <c r="A118" s="17">
        <v>115</v>
      </c>
      <c r="B118" s="18" t="s">
        <v>697</v>
      </c>
      <c r="C118" s="19" t="s">
        <v>382</v>
      </c>
      <c r="D118" s="20">
        <v>30</v>
      </c>
      <c r="E118" s="21"/>
      <c r="F118" s="21"/>
      <c r="G118" s="22"/>
      <c r="H118" s="21"/>
      <c r="I118" s="23"/>
    </row>
    <row r="119" spans="1:9" ht="12.75">
      <c r="A119" s="17">
        <v>116</v>
      </c>
      <c r="B119" s="18" t="s">
        <v>698</v>
      </c>
      <c r="C119" s="19" t="s">
        <v>382</v>
      </c>
      <c r="D119" s="20">
        <v>2</v>
      </c>
      <c r="E119" s="21"/>
      <c r="F119" s="21"/>
      <c r="G119" s="22"/>
      <c r="H119" s="21"/>
      <c r="I119" s="23"/>
    </row>
    <row r="120" spans="1:9" ht="12.75">
      <c r="A120" s="17">
        <v>117</v>
      </c>
      <c r="B120" s="18" t="s">
        <v>699</v>
      </c>
      <c r="C120" s="19" t="s">
        <v>382</v>
      </c>
      <c r="D120" s="20">
        <v>2</v>
      </c>
      <c r="E120" s="21"/>
      <c r="F120" s="21"/>
      <c r="G120" s="22"/>
      <c r="H120" s="21"/>
      <c r="I120" s="23"/>
    </row>
    <row r="121" spans="1:9" ht="12.75">
      <c r="A121" s="17">
        <v>118</v>
      </c>
      <c r="B121" s="18" t="s">
        <v>700</v>
      </c>
      <c r="C121" s="19" t="s">
        <v>382</v>
      </c>
      <c r="D121" s="20">
        <v>2</v>
      </c>
      <c r="E121" s="21"/>
      <c r="F121" s="21"/>
      <c r="G121" s="22"/>
      <c r="H121" s="21"/>
      <c r="I121" s="23"/>
    </row>
    <row r="122" spans="1:9" ht="12.75">
      <c r="A122" s="17">
        <v>119</v>
      </c>
      <c r="B122" s="18" t="s">
        <v>701</v>
      </c>
      <c r="C122" s="28" t="s">
        <v>382</v>
      </c>
      <c r="D122" s="20">
        <v>6</v>
      </c>
      <c r="E122" s="21"/>
      <c r="F122" s="21"/>
      <c r="G122" s="22"/>
      <c r="H122" s="21"/>
      <c r="I122" s="23"/>
    </row>
    <row r="123" spans="1:9" ht="12.75">
      <c r="A123" s="17">
        <v>120</v>
      </c>
      <c r="B123" s="18" t="s">
        <v>702</v>
      </c>
      <c r="C123" s="28" t="s">
        <v>382</v>
      </c>
      <c r="D123" s="20">
        <v>10</v>
      </c>
      <c r="E123" s="21"/>
      <c r="F123" s="21"/>
      <c r="G123" s="22"/>
      <c r="H123" s="21"/>
      <c r="I123" s="23"/>
    </row>
    <row r="124" spans="1:9" ht="12.75">
      <c r="A124" s="17">
        <v>121</v>
      </c>
      <c r="B124" s="18" t="s">
        <v>703</v>
      </c>
      <c r="C124" s="19" t="s">
        <v>382</v>
      </c>
      <c r="D124" s="20">
        <v>2</v>
      </c>
      <c r="E124" s="21"/>
      <c r="F124" s="21"/>
      <c r="G124" s="22"/>
      <c r="H124" s="21"/>
      <c r="I124" s="23"/>
    </row>
    <row r="125" spans="1:9" ht="12.75">
      <c r="A125" s="17">
        <v>122</v>
      </c>
      <c r="B125" s="18" t="s">
        <v>704</v>
      </c>
      <c r="C125" s="19" t="s">
        <v>382</v>
      </c>
      <c r="D125" s="20">
        <v>1</v>
      </c>
      <c r="E125" s="21"/>
      <c r="F125" s="21"/>
      <c r="G125" s="22"/>
      <c r="H125" s="21"/>
      <c r="I125" s="23"/>
    </row>
    <row r="126" spans="1:9" ht="12.75">
      <c r="A126" s="17">
        <v>123</v>
      </c>
      <c r="B126" s="18" t="s">
        <v>705</v>
      </c>
      <c r="C126" s="19" t="s">
        <v>382</v>
      </c>
      <c r="D126" s="20">
        <v>1</v>
      </c>
      <c r="E126" s="21"/>
      <c r="F126" s="21"/>
      <c r="G126" s="22"/>
      <c r="H126" s="21"/>
      <c r="I126" s="23"/>
    </row>
    <row r="127" spans="1:9" ht="12.75">
      <c r="A127" s="17">
        <v>124</v>
      </c>
      <c r="B127" s="18" t="s">
        <v>706</v>
      </c>
      <c r="C127" s="19" t="s">
        <v>382</v>
      </c>
      <c r="D127" s="20">
        <v>1</v>
      </c>
      <c r="E127" s="21"/>
      <c r="F127" s="21"/>
      <c r="G127" s="22"/>
      <c r="H127" s="21"/>
      <c r="I127" s="23"/>
    </row>
    <row r="128" spans="1:9" ht="12.75">
      <c r="A128" s="17">
        <v>125</v>
      </c>
      <c r="B128" s="18" t="s">
        <v>707</v>
      </c>
      <c r="C128" s="19" t="s">
        <v>382</v>
      </c>
      <c r="D128" s="20">
        <v>2</v>
      </c>
      <c r="E128" s="21"/>
      <c r="F128" s="21"/>
      <c r="G128" s="22"/>
      <c r="H128" s="21"/>
      <c r="I128" s="23"/>
    </row>
    <row r="129" spans="1:9" ht="12.75">
      <c r="A129" s="17">
        <v>126</v>
      </c>
      <c r="B129" s="18" t="s">
        <v>708</v>
      </c>
      <c r="C129" s="19" t="s">
        <v>382</v>
      </c>
      <c r="D129" s="20">
        <v>2</v>
      </c>
      <c r="E129" s="21"/>
      <c r="F129" s="21"/>
      <c r="G129" s="22"/>
      <c r="H129" s="21"/>
      <c r="I129" s="23"/>
    </row>
    <row r="130" spans="1:9" ht="12.75">
      <c r="A130" s="17">
        <v>127</v>
      </c>
      <c r="B130" s="18" t="s">
        <v>709</v>
      </c>
      <c r="C130" s="19" t="s">
        <v>382</v>
      </c>
      <c r="D130" s="20">
        <v>2</v>
      </c>
      <c r="E130" s="21"/>
      <c r="F130" s="21"/>
      <c r="G130" s="22"/>
      <c r="H130" s="21"/>
      <c r="I130" s="23"/>
    </row>
    <row r="131" spans="1:9" ht="12.75">
      <c r="A131" s="17">
        <v>128</v>
      </c>
      <c r="B131" s="18" t="s">
        <v>710</v>
      </c>
      <c r="C131" s="19" t="s">
        <v>382</v>
      </c>
      <c r="D131" s="20">
        <v>6</v>
      </c>
      <c r="E131" s="21"/>
      <c r="F131" s="21"/>
      <c r="G131" s="22"/>
      <c r="H131" s="21"/>
      <c r="I131" s="23"/>
    </row>
    <row r="132" spans="1:9" ht="12.75">
      <c r="A132" s="17">
        <v>129</v>
      </c>
      <c r="B132" s="18" t="s">
        <v>711</v>
      </c>
      <c r="C132" s="19" t="s">
        <v>382</v>
      </c>
      <c r="D132" s="20">
        <v>6</v>
      </c>
      <c r="E132" s="21"/>
      <c r="F132" s="21"/>
      <c r="G132" s="22"/>
      <c r="H132" s="21"/>
      <c r="I132" s="23"/>
    </row>
    <row r="133" spans="1:9" ht="12.75">
      <c r="A133" s="17">
        <v>130</v>
      </c>
      <c r="B133" s="18" t="s">
        <v>712</v>
      </c>
      <c r="C133" s="19" t="s">
        <v>382</v>
      </c>
      <c r="D133" s="20">
        <v>1</v>
      </c>
      <c r="E133" s="21"/>
      <c r="F133" s="21"/>
      <c r="G133" s="22"/>
      <c r="H133" s="21"/>
      <c r="I133" s="23"/>
    </row>
    <row r="134" spans="1:9" ht="12.75">
      <c r="A134" s="17">
        <v>131</v>
      </c>
      <c r="B134" s="18" t="s">
        <v>713</v>
      </c>
      <c r="C134" s="19" t="s">
        <v>382</v>
      </c>
      <c r="D134" s="20">
        <v>1</v>
      </c>
      <c r="E134" s="21"/>
      <c r="F134" s="21"/>
      <c r="G134" s="22"/>
      <c r="H134" s="21"/>
      <c r="I134" s="23"/>
    </row>
    <row r="135" spans="1:9" ht="12.75">
      <c r="A135" s="17">
        <v>132</v>
      </c>
      <c r="B135" s="18" t="s">
        <v>714</v>
      </c>
      <c r="C135" s="19" t="s">
        <v>382</v>
      </c>
      <c r="D135" s="20">
        <v>1</v>
      </c>
      <c r="E135" s="21"/>
      <c r="F135" s="21"/>
      <c r="G135" s="22"/>
      <c r="H135" s="21"/>
      <c r="I135" s="23"/>
    </row>
    <row r="136" spans="1:9" ht="12.75">
      <c r="A136" s="17">
        <v>133</v>
      </c>
      <c r="B136" s="18" t="s">
        <v>715</v>
      </c>
      <c r="C136" s="19" t="s">
        <v>382</v>
      </c>
      <c r="D136" s="20">
        <v>1</v>
      </c>
      <c r="E136" s="21"/>
      <c r="F136" s="21"/>
      <c r="G136" s="22"/>
      <c r="H136" s="21"/>
      <c r="I136" s="23"/>
    </row>
    <row r="137" spans="1:9" ht="12.75">
      <c r="A137" s="17">
        <v>134</v>
      </c>
      <c r="B137" s="18" t="s">
        <v>716</v>
      </c>
      <c r="C137" s="19" t="s">
        <v>382</v>
      </c>
      <c r="D137" s="20">
        <v>25</v>
      </c>
      <c r="E137" s="21"/>
      <c r="F137" s="21"/>
      <c r="G137" s="22"/>
      <c r="H137" s="21"/>
      <c r="I137" s="23"/>
    </row>
    <row r="138" spans="1:9" ht="12.75">
      <c r="A138" s="17">
        <v>135</v>
      </c>
      <c r="B138" s="18" t="s">
        <v>717</v>
      </c>
      <c r="C138" s="19" t="s">
        <v>382</v>
      </c>
      <c r="D138" s="30">
        <v>0.5</v>
      </c>
      <c r="E138" s="21"/>
      <c r="F138" s="21"/>
      <c r="G138" s="22"/>
      <c r="H138" s="21"/>
      <c r="I138" s="23"/>
    </row>
    <row r="139" spans="1:9" ht="12.75">
      <c r="A139" s="17">
        <v>136</v>
      </c>
      <c r="B139" s="18" t="s">
        <v>718</v>
      </c>
      <c r="C139" s="19" t="s">
        <v>382</v>
      </c>
      <c r="D139" s="20">
        <v>2</v>
      </c>
      <c r="E139" s="21"/>
      <c r="F139" s="21"/>
      <c r="G139" s="22"/>
      <c r="H139" s="21"/>
      <c r="I139" s="23"/>
    </row>
    <row r="140" spans="1:9" ht="12.75">
      <c r="A140" s="17">
        <v>137</v>
      </c>
      <c r="B140" s="18" t="s">
        <v>719</v>
      </c>
      <c r="C140" s="19" t="s">
        <v>382</v>
      </c>
      <c r="D140" s="20">
        <v>10</v>
      </c>
      <c r="E140" s="21"/>
      <c r="F140" s="21"/>
      <c r="G140" s="22"/>
      <c r="H140" s="21"/>
      <c r="I140" s="23"/>
    </row>
    <row r="141" spans="1:9" ht="12.75">
      <c r="A141" s="17">
        <v>138</v>
      </c>
      <c r="B141" s="18" t="s">
        <v>720</v>
      </c>
      <c r="C141" s="19" t="s">
        <v>382</v>
      </c>
      <c r="D141" s="20">
        <v>1</v>
      </c>
      <c r="E141" s="21"/>
      <c r="F141" s="21"/>
      <c r="G141" s="22"/>
      <c r="H141" s="21"/>
      <c r="I141" s="23"/>
    </row>
    <row r="142" spans="1:9" ht="12.75">
      <c r="A142" s="17">
        <v>139</v>
      </c>
      <c r="B142" s="18" t="s">
        <v>721</v>
      </c>
      <c r="C142" s="19" t="s">
        <v>382</v>
      </c>
      <c r="D142" s="20">
        <v>6</v>
      </c>
      <c r="E142" s="21"/>
      <c r="F142" s="21"/>
      <c r="G142" s="22"/>
      <c r="H142" s="21"/>
      <c r="I142" s="23"/>
    </row>
    <row r="143" spans="1:9" ht="12.75">
      <c r="A143" s="17">
        <v>140</v>
      </c>
      <c r="B143" s="18" t="s">
        <v>722</v>
      </c>
      <c r="C143" s="19" t="s">
        <v>382</v>
      </c>
      <c r="D143" s="20">
        <v>6</v>
      </c>
      <c r="E143" s="21"/>
      <c r="F143" s="21"/>
      <c r="G143" s="22"/>
      <c r="H143" s="21"/>
      <c r="I143" s="23"/>
    </row>
    <row r="144" spans="1:9" ht="12.75">
      <c r="A144" s="17">
        <v>141</v>
      </c>
      <c r="B144" s="18" t="s">
        <v>723</v>
      </c>
      <c r="C144" s="19" t="s">
        <v>382</v>
      </c>
      <c r="D144" s="20">
        <v>1</v>
      </c>
      <c r="E144" s="21"/>
      <c r="F144" s="21"/>
      <c r="G144" s="22"/>
      <c r="H144" s="21"/>
      <c r="I144" s="23"/>
    </row>
    <row r="145" spans="1:9" ht="12.75">
      <c r="A145" s="17">
        <v>142</v>
      </c>
      <c r="B145" s="18" t="s">
        <v>724</v>
      </c>
      <c r="C145" s="19" t="s">
        <v>382</v>
      </c>
      <c r="D145" s="20">
        <v>1</v>
      </c>
      <c r="E145" s="21"/>
      <c r="F145" s="21"/>
      <c r="G145" s="22"/>
      <c r="H145" s="21"/>
      <c r="I145" s="23"/>
    </row>
    <row r="146" spans="1:9" ht="12.75">
      <c r="A146" s="17">
        <v>143</v>
      </c>
      <c r="B146" s="18" t="s">
        <v>725</v>
      </c>
      <c r="C146" s="19" t="s">
        <v>382</v>
      </c>
      <c r="D146" s="20">
        <v>2</v>
      </c>
      <c r="E146" s="21"/>
      <c r="F146" s="21"/>
      <c r="G146" s="22"/>
      <c r="H146" s="21"/>
      <c r="I146" s="23"/>
    </row>
    <row r="147" spans="1:9" ht="12.75">
      <c r="A147" s="17">
        <v>144</v>
      </c>
      <c r="B147" s="18" t="s">
        <v>726</v>
      </c>
      <c r="C147" s="19" t="s">
        <v>382</v>
      </c>
      <c r="D147" s="20">
        <v>3</v>
      </c>
      <c r="E147" s="21"/>
      <c r="F147" s="21"/>
      <c r="G147" s="22"/>
      <c r="H147" s="21"/>
      <c r="I147" s="23"/>
    </row>
    <row r="148" spans="1:9" ht="12.75">
      <c r="A148" s="17">
        <v>145</v>
      </c>
      <c r="B148" s="18" t="s">
        <v>727</v>
      </c>
      <c r="C148" s="19" t="s">
        <v>382</v>
      </c>
      <c r="D148" s="20">
        <v>3</v>
      </c>
      <c r="E148" s="21"/>
      <c r="F148" s="21"/>
      <c r="G148" s="22"/>
      <c r="H148" s="21"/>
      <c r="I148" s="23"/>
    </row>
    <row r="149" spans="1:9" ht="12.75">
      <c r="A149" s="17">
        <v>146</v>
      </c>
      <c r="B149" s="18" t="s">
        <v>728</v>
      </c>
      <c r="C149" s="19" t="s">
        <v>382</v>
      </c>
      <c r="D149" s="20">
        <v>3</v>
      </c>
      <c r="E149" s="21"/>
      <c r="F149" s="21"/>
      <c r="G149" s="22"/>
      <c r="H149" s="21"/>
      <c r="I149" s="23"/>
    </row>
    <row r="150" spans="1:9" ht="12.75">
      <c r="A150" s="17">
        <v>147</v>
      </c>
      <c r="B150" s="18" t="s">
        <v>729</v>
      </c>
      <c r="C150" s="19" t="s">
        <v>382</v>
      </c>
      <c r="D150" s="20">
        <v>1</v>
      </c>
      <c r="E150" s="21"/>
      <c r="F150" s="21"/>
      <c r="G150" s="22"/>
      <c r="H150" s="21"/>
      <c r="I150" s="23"/>
    </row>
    <row r="151" spans="1:9" ht="12.75">
      <c r="A151" s="17">
        <v>148</v>
      </c>
      <c r="B151" s="18" t="s">
        <v>730</v>
      </c>
      <c r="C151" s="19" t="s">
        <v>382</v>
      </c>
      <c r="D151" s="20">
        <v>2</v>
      </c>
      <c r="E151" s="21"/>
      <c r="F151" s="21"/>
      <c r="G151" s="22"/>
      <c r="H151" s="21"/>
      <c r="I151" s="23"/>
    </row>
    <row r="152" spans="1:9" ht="12.75">
      <c r="A152" s="17">
        <v>149</v>
      </c>
      <c r="B152" s="24" t="s">
        <v>731</v>
      </c>
      <c r="C152" s="25" t="s">
        <v>382</v>
      </c>
      <c r="D152" s="26">
        <v>1</v>
      </c>
      <c r="E152" s="21"/>
      <c r="F152" s="21"/>
      <c r="G152" s="22"/>
      <c r="H152" s="21"/>
      <c r="I152" s="23"/>
    </row>
    <row r="153" spans="1:9" ht="12.75">
      <c r="A153" s="17">
        <v>150</v>
      </c>
      <c r="B153" s="18" t="s">
        <v>732</v>
      </c>
      <c r="C153" s="19" t="s">
        <v>382</v>
      </c>
      <c r="D153" s="20">
        <v>160</v>
      </c>
      <c r="E153" s="21"/>
      <c r="F153" s="21"/>
      <c r="G153" s="22"/>
      <c r="H153" s="21"/>
      <c r="I153" s="23"/>
    </row>
    <row r="154" spans="1:9" ht="12.75">
      <c r="A154" s="17">
        <v>151</v>
      </c>
      <c r="B154" s="18" t="s">
        <v>733</v>
      </c>
      <c r="C154" s="19" t="s">
        <v>382</v>
      </c>
      <c r="D154" s="20">
        <v>2</v>
      </c>
      <c r="E154" s="21"/>
      <c r="F154" s="21"/>
      <c r="G154" s="22"/>
      <c r="H154" s="21"/>
      <c r="I154" s="23"/>
    </row>
    <row r="155" spans="1:9" ht="12.75">
      <c r="A155" s="17">
        <v>152</v>
      </c>
      <c r="B155" s="18" t="s">
        <v>734</v>
      </c>
      <c r="C155" s="19" t="s">
        <v>382</v>
      </c>
      <c r="D155" s="20">
        <v>6</v>
      </c>
      <c r="E155" s="21"/>
      <c r="F155" s="21"/>
      <c r="G155" s="22"/>
      <c r="H155" s="21"/>
      <c r="I155" s="23"/>
    </row>
    <row r="156" spans="1:9" ht="12.75">
      <c r="A156" s="17">
        <v>153</v>
      </c>
      <c r="B156" s="18" t="s">
        <v>735</v>
      </c>
      <c r="C156" s="19" t="s">
        <v>382</v>
      </c>
      <c r="D156" s="20">
        <v>8</v>
      </c>
      <c r="E156" s="21"/>
      <c r="F156" s="21"/>
      <c r="G156" s="22"/>
      <c r="H156" s="21"/>
      <c r="I156" s="23"/>
    </row>
    <row r="157" spans="1:9" ht="12.75">
      <c r="A157" s="17">
        <v>154</v>
      </c>
      <c r="B157" s="18" t="s">
        <v>736</v>
      </c>
      <c r="C157" s="19" t="s">
        <v>382</v>
      </c>
      <c r="D157" s="20">
        <v>2</v>
      </c>
      <c r="E157" s="21"/>
      <c r="F157" s="21"/>
      <c r="G157" s="22"/>
      <c r="H157" s="21"/>
      <c r="I157" s="23"/>
    </row>
    <row r="158" spans="1:9" ht="12.75">
      <c r="A158" s="17">
        <v>155</v>
      </c>
      <c r="B158" s="18" t="s">
        <v>737</v>
      </c>
      <c r="C158" s="19" t="s">
        <v>382</v>
      </c>
      <c r="D158" s="20">
        <v>2</v>
      </c>
      <c r="E158" s="21"/>
      <c r="F158" s="21"/>
      <c r="G158" s="22"/>
      <c r="H158" s="21"/>
      <c r="I158" s="23"/>
    </row>
    <row r="159" spans="1:9" ht="12.75">
      <c r="A159" s="17">
        <v>156</v>
      </c>
      <c r="B159" s="18" t="s">
        <v>738</v>
      </c>
      <c r="C159" s="19" t="s">
        <v>382</v>
      </c>
      <c r="D159" s="20">
        <v>5</v>
      </c>
      <c r="E159" s="21"/>
      <c r="F159" s="21"/>
      <c r="G159" s="22"/>
      <c r="H159" s="21"/>
      <c r="I159" s="23"/>
    </row>
    <row r="160" spans="1:9" ht="12.75">
      <c r="A160" s="17">
        <v>157</v>
      </c>
      <c r="B160" s="18" t="s">
        <v>739</v>
      </c>
      <c r="C160" s="19" t="s">
        <v>382</v>
      </c>
      <c r="D160" s="20">
        <v>1</v>
      </c>
      <c r="E160" s="21"/>
      <c r="F160" s="21"/>
      <c r="G160" s="22"/>
      <c r="H160" s="21"/>
      <c r="I160" s="23"/>
    </row>
    <row r="161" spans="1:9" ht="12.75">
      <c r="A161" s="17">
        <v>158</v>
      </c>
      <c r="B161" s="18" t="s">
        <v>740</v>
      </c>
      <c r="C161" s="19" t="s">
        <v>382</v>
      </c>
      <c r="D161" s="20">
        <v>5</v>
      </c>
      <c r="E161" s="21"/>
      <c r="F161" s="21"/>
      <c r="G161" s="22"/>
      <c r="H161" s="21"/>
      <c r="I161" s="23"/>
    </row>
    <row r="162" spans="1:9" ht="12.75">
      <c r="A162" s="17">
        <v>159</v>
      </c>
      <c r="B162" s="18" t="s">
        <v>741</v>
      </c>
      <c r="C162" s="19" t="s">
        <v>382</v>
      </c>
      <c r="D162" s="20">
        <v>5</v>
      </c>
      <c r="E162" s="21"/>
      <c r="F162" s="21"/>
      <c r="G162" s="22"/>
      <c r="H162" s="21"/>
      <c r="I162" s="23"/>
    </row>
    <row r="163" spans="1:9" ht="12.75">
      <c r="A163" s="17">
        <v>160</v>
      </c>
      <c r="B163" s="18" t="s">
        <v>742</v>
      </c>
      <c r="C163" s="19" t="s">
        <v>382</v>
      </c>
      <c r="D163" s="20">
        <v>15</v>
      </c>
      <c r="E163" s="21"/>
      <c r="F163" s="21"/>
      <c r="G163" s="22"/>
      <c r="H163" s="21"/>
      <c r="I163" s="23"/>
    </row>
    <row r="164" spans="1:9" ht="12.75">
      <c r="A164" s="17">
        <v>161</v>
      </c>
      <c r="B164" s="24" t="s">
        <v>743</v>
      </c>
      <c r="C164" s="25" t="s">
        <v>382</v>
      </c>
      <c r="D164" s="26">
        <v>8</v>
      </c>
      <c r="E164" s="21"/>
      <c r="F164" s="21"/>
      <c r="G164" s="22"/>
      <c r="H164" s="21"/>
      <c r="I164" s="23"/>
    </row>
    <row r="165" spans="1:9" ht="12.75">
      <c r="A165" s="17">
        <v>162</v>
      </c>
      <c r="B165" s="18" t="s">
        <v>744</v>
      </c>
      <c r="C165" s="19" t="s">
        <v>382</v>
      </c>
      <c r="D165" s="20">
        <v>3</v>
      </c>
      <c r="E165" s="21"/>
      <c r="F165" s="21"/>
      <c r="G165" s="22"/>
      <c r="H165" s="21"/>
      <c r="I165" s="23"/>
    </row>
    <row r="166" spans="1:9" ht="12.75">
      <c r="A166" s="17">
        <v>163</v>
      </c>
      <c r="B166" s="18" t="s">
        <v>745</v>
      </c>
      <c r="C166" s="19" t="s">
        <v>382</v>
      </c>
      <c r="D166" s="20">
        <v>1</v>
      </c>
      <c r="E166" s="21"/>
      <c r="F166" s="21"/>
      <c r="G166" s="22"/>
      <c r="H166" s="21"/>
      <c r="I166" s="23"/>
    </row>
    <row r="167" spans="1:9" ht="12.75">
      <c r="A167" s="17">
        <v>164</v>
      </c>
      <c r="B167" s="18" t="s">
        <v>746</v>
      </c>
      <c r="C167" s="19" t="s">
        <v>382</v>
      </c>
      <c r="D167" s="20">
        <v>1</v>
      </c>
      <c r="E167" s="21"/>
      <c r="F167" s="21"/>
      <c r="G167" s="22"/>
      <c r="H167" s="21"/>
      <c r="I167" s="23"/>
    </row>
    <row r="168" spans="1:9" ht="12.75">
      <c r="A168" s="17">
        <v>165</v>
      </c>
      <c r="B168" s="18" t="s">
        <v>747</v>
      </c>
      <c r="C168" s="19" t="s">
        <v>382</v>
      </c>
      <c r="D168" s="20">
        <v>15</v>
      </c>
      <c r="E168" s="21"/>
      <c r="F168" s="21"/>
      <c r="G168" s="22"/>
      <c r="H168" s="21"/>
      <c r="I168" s="23"/>
    </row>
    <row r="169" spans="1:9" ht="12.75">
      <c r="A169" s="17">
        <v>166</v>
      </c>
      <c r="B169" s="18" t="s">
        <v>748</v>
      </c>
      <c r="C169" s="28" t="s">
        <v>382</v>
      </c>
      <c r="D169" s="20">
        <v>7</v>
      </c>
      <c r="E169" s="21"/>
      <c r="F169" s="21"/>
      <c r="G169" s="22"/>
      <c r="H169" s="21"/>
      <c r="I169" s="23"/>
    </row>
    <row r="170" spans="1:9" ht="12.75">
      <c r="A170" s="17">
        <v>167</v>
      </c>
      <c r="B170" s="18" t="s">
        <v>749</v>
      </c>
      <c r="C170" s="28" t="s">
        <v>382</v>
      </c>
      <c r="D170" s="20">
        <v>15</v>
      </c>
      <c r="E170" s="21"/>
      <c r="F170" s="21"/>
      <c r="G170" s="22"/>
      <c r="H170" s="21"/>
      <c r="I170" s="23"/>
    </row>
    <row r="171" spans="1:9" ht="12.75">
      <c r="A171" s="17">
        <v>168</v>
      </c>
      <c r="B171" s="18" t="s">
        <v>750</v>
      </c>
      <c r="C171" s="19" t="s">
        <v>382</v>
      </c>
      <c r="D171" s="20">
        <v>60</v>
      </c>
      <c r="E171" s="21"/>
      <c r="F171" s="21"/>
      <c r="G171" s="22"/>
      <c r="H171" s="21"/>
      <c r="I171" s="23"/>
    </row>
    <row r="172" spans="1:9" ht="12.75">
      <c r="A172" s="17">
        <v>169</v>
      </c>
      <c r="B172" s="18" t="s">
        <v>751</v>
      </c>
      <c r="C172" s="19" t="s">
        <v>382</v>
      </c>
      <c r="D172" s="20">
        <v>3</v>
      </c>
      <c r="E172" s="21"/>
      <c r="F172" s="21"/>
      <c r="G172" s="22"/>
      <c r="H172" s="21"/>
      <c r="I172" s="23"/>
    </row>
    <row r="173" spans="1:9" ht="12.75">
      <c r="A173" s="17">
        <v>170</v>
      </c>
      <c r="B173" s="18" t="s">
        <v>752</v>
      </c>
      <c r="C173" s="19" t="s">
        <v>382</v>
      </c>
      <c r="D173" s="20">
        <v>3</v>
      </c>
      <c r="E173" s="21"/>
      <c r="F173" s="21"/>
      <c r="G173" s="22"/>
      <c r="H173" s="21"/>
      <c r="I173" s="23"/>
    </row>
    <row r="174" spans="1:9" ht="12.75">
      <c r="A174" s="17">
        <v>171</v>
      </c>
      <c r="B174" s="18" t="s">
        <v>753</v>
      </c>
      <c r="C174" s="19" t="s">
        <v>382</v>
      </c>
      <c r="D174" s="20">
        <v>1</v>
      </c>
      <c r="E174" s="21"/>
      <c r="F174" s="21"/>
      <c r="G174" s="22"/>
      <c r="H174" s="21"/>
      <c r="I174" s="23"/>
    </row>
    <row r="175" spans="1:9" ht="12.75">
      <c r="A175" s="17">
        <v>172</v>
      </c>
      <c r="B175" s="18" t="s">
        <v>754</v>
      </c>
      <c r="C175" s="19" t="s">
        <v>382</v>
      </c>
      <c r="D175" s="20">
        <v>1</v>
      </c>
      <c r="E175" s="21"/>
      <c r="F175" s="21"/>
      <c r="G175" s="22"/>
      <c r="H175" s="21"/>
      <c r="I175" s="23"/>
    </row>
    <row r="176" spans="1:9" ht="12.75">
      <c r="A176" s="17">
        <v>173</v>
      </c>
      <c r="B176" s="18" t="s">
        <v>755</v>
      </c>
      <c r="C176" s="19" t="s">
        <v>382</v>
      </c>
      <c r="D176" s="20">
        <v>30</v>
      </c>
      <c r="E176" s="21"/>
      <c r="F176" s="21"/>
      <c r="G176" s="22"/>
      <c r="H176" s="21"/>
      <c r="I176" s="23"/>
    </row>
    <row r="177" spans="1:9" ht="12.75">
      <c r="A177" s="17">
        <v>174</v>
      </c>
      <c r="B177" s="18" t="s">
        <v>756</v>
      </c>
      <c r="C177" s="19" t="s">
        <v>382</v>
      </c>
      <c r="D177" s="20">
        <v>4</v>
      </c>
      <c r="E177" s="21"/>
      <c r="F177" s="21"/>
      <c r="G177" s="22"/>
      <c r="H177" s="21"/>
      <c r="I177" s="23"/>
    </row>
    <row r="178" spans="1:9" ht="12.75">
      <c r="A178" s="17">
        <v>175</v>
      </c>
      <c r="B178" s="18" t="s">
        <v>757</v>
      </c>
      <c r="C178" s="19" t="s">
        <v>382</v>
      </c>
      <c r="D178" s="20">
        <v>1</v>
      </c>
      <c r="E178" s="21"/>
      <c r="F178" s="21"/>
      <c r="G178" s="22"/>
      <c r="H178" s="21"/>
      <c r="I178" s="23"/>
    </row>
    <row r="179" spans="1:9" ht="12.75">
      <c r="A179" s="17">
        <v>176</v>
      </c>
      <c r="B179" s="18" t="s">
        <v>758</v>
      </c>
      <c r="C179" s="19" t="s">
        <v>382</v>
      </c>
      <c r="D179" s="20">
        <v>2</v>
      </c>
      <c r="E179" s="21"/>
      <c r="F179" s="21"/>
      <c r="G179" s="22"/>
      <c r="H179" s="21"/>
      <c r="I179" s="23"/>
    </row>
    <row r="180" spans="1:9" ht="12.75">
      <c r="A180" s="17">
        <v>177</v>
      </c>
      <c r="B180" s="18" t="s">
        <v>759</v>
      </c>
      <c r="C180" s="19" t="s">
        <v>382</v>
      </c>
      <c r="D180" s="20">
        <v>20</v>
      </c>
      <c r="E180" s="21"/>
      <c r="F180" s="21"/>
      <c r="G180" s="22"/>
      <c r="H180" s="21"/>
      <c r="I180" s="23"/>
    </row>
    <row r="181" spans="1:9" ht="12.75">
      <c r="A181" s="17">
        <v>178</v>
      </c>
      <c r="B181" s="18" t="s">
        <v>760</v>
      </c>
      <c r="C181" s="19" t="s">
        <v>382</v>
      </c>
      <c r="D181" s="20">
        <v>10</v>
      </c>
      <c r="E181" s="21"/>
      <c r="F181" s="21"/>
      <c r="G181" s="22"/>
      <c r="H181" s="21"/>
      <c r="I181" s="23"/>
    </row>
    <row r="182" spans="1:9" ht="12.75">
      <c r="A182" s="17">
        <v>179</v>
      </c>
      <c r="B182" s="18" t="s">
        <v>761</v>
      </c>
      <c r="C182" s="19" t="s">
        <v>382</v>
      </c>
      <c r="D182" s="20">
        <v>5</v>
      </c>
      <c r="E182" s="21"/>
      <c r="F182" s="21"/>
      <c r="G182" s="22"/>
      <c r="H182" s="21"/>
      <c r="I182" s="23"/>
    </row>
    <row r="183" spans="1:9" ht="12.75">
      <c r="A183" s="17">
        <v>180</v>
      </c>
      <c r="B183" s="18" t="s">
        <v>762</v>
      </c>
      <c r="C183" s="19" t="s">
        <v>382</v>
      </c>
      <c r="D183" s="20">
        <v>5</v>
      </c>
      <c r="E183" s="21"/>
      <c r="F183" s="21"/>
      <c r="G183" s="22"/>
      <c r="H183" s="21"/>
      <c r="I183" s="23"/>
    </row>
    <row r="184" spans="1:9" ht="12.75">
      <c r="A184" s="17">
        <v>181</v>
      </c>
      <c r="B184" s="18" t="s">
        <v>763</v>
      </c>
      <c r="C184" s="19" t="s">
        <v>382</v>
      </c>
      <c r="D184" s="20">
        <v>2</v>
      </c>
      <c r="E184" s="21"/>
      <c r="F184" s="21"/>
      <c r="G184" s="22"/>
      <c r="H184" s="21"/>
      <c r="I184" s="23"/>
    </row>
    <row r="185" spans="1:9" ht="12.75">
      <c r="A185" s="17">
        <v>182</v>
      </c>
      <c r="B185" s="24" t="s">
        <v>764</v>
      </c>
      <c r="C185" s="25" t="s">
        <v>382</v>
      </c>
      <c r="D185" s="26">
        <v>3</v>
      </c>
      <c r="E185" s="21"/>
      <c r="F185" s="21"/>
      <c r="G185" s="22"/>
      <c r="H185" s="21"/>
      <c r="I185" s="23"/>
    </row>
    <row r="186" spans="1:9" ht="12.75">
      <c r="A186" s="17">
        <v>183</v>
      </c>
      <c r="B186" s="18" t="s">
        <v>765</v>
      </c>
      <c r="C186" s="19" t="s">
        <v>382</v>
      </c>
      <c r="D186" s="20">
        <v>2</v>
      </c>
      <c r="E186" s="21"/>
      <c r="F186" s="21"/>
      <c r="G186" s="22"/>
      <c r="H186" s="21"/>
      <c r="I186" s="23"/>
    </row>
    <row r="187" spans="1:9" ht="12.75">
      <c r="A187" s="17">
        <v>184</v>
      </c>
      <c r="B187" s="18" t="s">
        <v>766</v>
      </c>
      <c r="C187" s="28" t="s">
        <v>382</v>
      </c>
      <c r="D187" s="20">
        <v>160</v>
      </c>
      <c r="E187" s="29"/>
      <c r="F187" s="21"/>
      <c r="G187" s="22"/>
      <c r="H187" s="21"/>
      <c r="I187" s="23"/>
    </row>
    <row r="188" spans="1:9" ht="12.75">
      <c r="A188" s="17">
        <v>185</v>
      </c>
      <c r="B188" s="18" t="s">
        <v>767</v>
      </c>
      <c r="C188" s="19" t="s">
        <v>382</v>
      </c>
      <c r="D188" s="20">
        <v>3</v>
      </c>
      <c r="E188" s="21"/>
      <c r="F188" s="21"/>
      <c r="G188" s="22"/>
      <c r="H188" s="21"/>
      <c r="I188" s="23"/>
    </row>
    <row r="189" spans="1:9" ht="12.75">
      <c r="A189" s="17">
        <v>186</v>
      </c>
      <c r="B189" s="18" t="s">
        <v>768</v>
      </c>
      <c r="C189" s="19" t="s">
        <v>382</v>
      </c>
      <c r="D189" s="20">
        <v>2</v>
      </c>
      <c r="E189" s="21"/>
      <c r="F189" s="21"/>
      <c r="G189" s="22"/>
      <c r="H189" s="21"/>
      <c r="I189" s="23"/>
    </row>
    <row r="190" spans="1:9" ht="15.75" customHeight="1">
      <c r="A190" s="213" t="s">
        <v>578</v>
      </c>
      <c r="B190" s="213"/>
      <c r="C190" s="213"/>
      <c r="D190" s="213"/>
      <c r="E190" s="213"/>
      <c r="F190" s="31"/>
      <c r="G190" s="32"/>
      <c r="H190" s="33"/>
      <c r="I190" s="34"/>
    </row>
    <row r="191" spans="1:8" ht="12.75">
      <c r="A191" s="35"/>
      <c r="B191" s="36"/>
      <c r="C191" s="37"/>
      <c r="D191" s="38"/>
      <c r="E191" s="39"/>
      <c r="F191" s="40"/>
      <c r="G191" s="41"/>
      <c r="H191" s="42"/>
    </row>
    <row r="192" spans="1:8" ht="12.75">
      <c r="A192" s="1"/>
      <c r="B192" s="43"/>
      <c r="C192" s="2"/>
      <c r="D192" s="3"/>
      <c r="E192" s="4"/>
      <c r="F192" s="44"/>
      <c r="G192" s="45"/>
      <c r="H192" s="7"/>
    </row>
    <row r="193" spans="1:8" ht="12.75">
      <c r="A193" s="1"/>
      <c r="B193" s="43"/>
      <c r="C193" s="2"/>
      <c r="D193" s="3"/>
      <c r="E193" s="4"/>
      <c r="F193" s="44"/>
      <c r="G193" s="45"/>
      <c r="H193" s="7"/>
    </row>
    <row r="194" spans="1:8" ht="12.75">
      <c r="A194" s="1"/>
      <c r="B194" s="43"/>
      <c r="C194" s="2"/>
      <c r="D194" s="3"/>
      <c r="E194" s="46"/>
      <c r="H194" s="47"/>
    </row>
    <row r="195" spans="1:9" ht="12.75">
      <c r="A195" s="1"/>
      <c r="B195" s="43"/>
      <c r="C195" s="2"/>
      <c r="D195" s="3"/>
      <c r="E195" s="47"/>
      <c r="H195" s="48" t="s">
        <v>579</v>
      </c>
      <c r="I195" s="49"/>
    </row>
    <row r="196" spans="8:9" ht="12.75">
      <c r="H196" s="48" t="s">
        <v>580</v>
      </c>
      <c r="I196" s="49"/>
    </row>
  </sheetData>
  <mergeCells count="1">
    <mergeCell ref="A190:E19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4" sqref="I14"/>
    </sheetView>
  </sheetViews>
  <sheetFormatPr defaultColWidth="9.00390625" defaultRowHeight="12.75"/>
  <cols>
    <col min="1" max="1" width="4.75390625" style="0" customWidth="1"/>
    <col min="2" max="2" width="53.875" style="0" customWidth="1"/>
    <col min="3" max="3" width="6.25390625" style="0" customWidth="1"/>
    <col min="4" max="4" width="6.00390625" style="0" customWidth="1"/>
    <col min="5" max="5" width="11.00390625" style="0" customWidth="1"/>
    <col min="6" max="6" width="13.00390625" style="0" customWidth="1"/>
    <col min="7" max="7" width="13.75390625" style="0" customWidth="1"/>
    <col min="8" max="8" width="9.00390625" style="0" customWidth="1"/>
    <col min="9" max="9" width="11.125" style="0" customWidth="1"/>
    <col min="10" max="16384" width="11.625" style="0" customWidth="1"/>
  </cols>
  <sheetData>
    <row r="1" ht="12.75">
      <c r="A1" s="144" t="s">
        <v>224</v>
      </c>
    </row>
    <row r="3" spans="1:9" ht="24">
      <c r="A3" s="104" t="s">
        <v>372</v>
      </c>
      <c r="B3" s="104" t="s">
        <v>373</v>
      </c>
      <c r="C3" s="104" t="s">
        <v>374</v>
      </c>
      <c r="D3" s="104" t="s">
        <v>33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15" customHeight="1">
      <c r="A4" s="104">
        <v>1</v>
      </c>
      <c r="B4" s="131" t="s">
        <v>225</v>
      </c>
      <c r="C4" s="105" t="s">
        <v>382</v>
      </c>
      <c r="D4" s="105">
        <v>6</v>
      </c>
      <c r="E4" s="157"/>
      <c r="F4" s="157"/>
      <c r="G4" s="64"/>
      <c r="H4" s="21"/>
      <c r="I4" s="146"/>
    </row>
    <row r="5" spans="1:9" ht="24" customHeight="1">
      <c r="A5" s="104">
        <v>2</v>
      </c>
      <c r="B5" s="131" t="s">
        <v>226</v>
      </c>
      <c r="C5" s="105" t="s">
        <v>57</v>
      </c>
      <c r="D5" s="105">
        <v>50</v>
      </c>
      <c r="E5" s="157"/>
      <c r="F5" s="157"/>
      <c r="G5" s="64"/>
      <c r="H5" s="21"/>
      <c r="I5" s="146"/>
    </row>
    <row r="6" spans="1:9" ht="23.25" customHeight="1">
      <c r="A6" s="104">
        <v>3</v>
      </c>
      <c r="B6" s="131" t="s">
        <v>227</v>
      </c>
      <c r="C6" s="105" t="s">
        <v>57</v>
      </c>
      <c r="D6" s="105">
        <v>50</v>
      </c>
      <c r="E6" s="157"/>
      <c r="F6" s="157"/>
      <c r="G6" s="64"/>
      <c r="H6" s="21"/>
      <c r="I6" s="146"/>
    </row>
    <row r="7" spans="1:9" ht="13.5" customHeight="1">
      <c r="A7" s="104">
        <v>4</v>
      </c>
      <c r="B7" s="131" t="s">
        <v>228</v>
      </c>
      <c r="C7" s="105" t="s">
        <v>382</v>
      </c>
      <c r="D7" s="105">
        <v>5</v>
      </c>
      <c r="E7" s="157"/>
      <c r="F7" s="157"/>
      <c r="G7" s="64"/>
      <c r="H7" s="21"/>
      <c r="I7" s="146"/>
    </row>
    <row r="8" spans="1:9" ht="17.25" customHeight="1">
      <c r="A8" s="104">
        <v>5</v>
      </c>
      <c r="B8" s="131" t="s">
        <v>229</v>
      </c>
      <c r="C8" s="105" t="s">
        <v>382</v>
      </c>
      <c r="D8" s="105">
        <v>5</v>
      </c>
      <c r="E8" s="157"/>
      <c r="F8" s="157"/>
      <c r="G8" s="64"/>
      <c r="H8" s="21"/>
      <c r="I8" s="146"/>
    </row>
    <row r="9" spans="1:9" ht="16.5" customHeight="1">
      <c r="A9" s="104">
        <v>6</v>
      </c>
      <c r="B9" s="131" t="s">
        <v>230</v>
      </c>
      <c r="C9" s="105" t="s">
        <v>382</v>
      </c>
      <c r="D9" s="105">
        <v>5</v>
      </c>
      <c r="E9" s="157"/>
      <c r="F9" s="157"/>
      <c r="G9" s="64"/>
      <c r="H9" s="21"/>
      <c r="I9" s="146"/>
    </row>
    <row r="10" spans="1:9" ht="16.5" customHeight="1">
      <c r="A10" s="104">
        <v>7</v>
      </c>
      <c r="B10" s="131" t="s">
        <v>231</v>
      </c>
      <c r="C10" s="105" t="s">
        <v>382</v>
      </c>
      <c r="D10" s="105">
        <v>5</v>
      </c>
      <c r="E10" s="157"/>
      <c r="F10" s="157"/>
      <c r="G10" s="64"/>
      <c r="H10" s="21"/>
      <c r="I10" s="146"/>
    </row>
    <row r="11" spans="1:9" ht="15" customHeight="1">
      <c r="A11" s="104">
        <v>8</v>
      </c>
      <c r="B11" s="131" t="s">
        <v>232</v>
      </c>
      <c r="C11" s="105" t="s">
        <v>382</v>
      </c>
      <c r="D11" s="105">
        <v>50</v>
      </c>
      <c r="E11" s="157"/>
      <c r="F11" s="157"/>
      <c r="G11" s="64"/>
      <c r="H11" s="21"/>
      <c r="I11" s="146"/>
    </row>
    <row r="12" spans="1:9" ht="15" customHeight="1">
      <c r="A12" s="104">
        <v>9</v>
      </c>
      <c r="B12" s="131" t="s">
        <v>233</v>
      </c>
      <c r="C12" s="105" t="s">
        <v>382</v>
      </c>
      <c r="D12" s="105">
        <v>10</v>
      </c>
      <c r="E12" s="157"/>
      <c r="F12" s="157"/>
      <c r="G12" s="64"/>
      <c r="H12" s="21"/>
      <c r="I12" s="146"/>
    </row>
    <row r="13" spans="1:9" ht="17.25" customHeight="1">
      <c r="A13" s="215" t="s">
        <v>578</v>
      </c>
      <c r="B13" s="215"/>
      <c r="C13" s="215"/>
      <c r="D13" s="215"/>
      <c r="E13" s="215"/>
      <c r="F13" s="91"/>
      <c r="G13" s="91"/>
      <c r="H13" s="158"/>
      <c r="I13" s="34"/>
    </row>
    <row r="14" spans="1:9" ht="19.5" customHeight="1">
      <c r="A14" s="34"/>
      <c r="B14" s="34"/>
      <c r="C14" s="34"/>
      <c r="D14" s="34"/>
      <c r="E14" s="34"/>
      <c r="F14" s="34"/>
      <c r="G14" s="134"/>
      <c r="H14" s="34"/>
      <c r="I14" s="34"/>
    </row>
    <row r="15" ht="15" customHeight="1"/>
    <row r="16" spans="4:7" ht="17.25" customHeight="1">
      <c r="D16" s="37"/>
      <c r="G16" s="74"/>
    </row>
    <row r="17" spans="4:9" ht="15.75" customHeight="1">
      <c r="D17" s="37"/>
      <c r="H17" s="38"/>
      <c r="I17" s="38" t="s">
        <v>579</v>
      </c>
    </row>
    <row r="18" spans="8:9" ht="18" customHeight="1">
      <c r="H18" s="38"/>
      <c r="I18" s="38" t="s">
        <v>580</v>
      </c>
    </row>
  </sheetData>
  <mergeCells count="1">
    <mergeCell ref="A13:E1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0" sqref="I10"/>
    </sheetView>
  </sheetViews>
  <sheetFormatPr defaultColWidth="9.00390625" defaultRowHeight="12.75"/>
  <cols>
    <col min="1" max="1" width="4.875" style="0" customWidth="1"/>
    <col min="2" max="2" width="35.25390625" style="0" customWidth="1"/>
    <col min="3" max="3" width="6.875" style="0" customWidth="1"/>
    <col min="4" max="4" width="7.00390625" style="0" customWidth="1"/>
    <col min="5" max="5" width="13.875" style="0" customWidth="1"/>
    <col min="6" max="6" width="14.625" style="0" customWidth="1"/>
    <col min="7" max="7" width="14.25390625" style="0" customWidth="1"/>
    <col min="8" max="8" width="13.375" style="0" customWidth="1"/>
    <col min="9" max="9" width="12.125" style="0" customWidth="1"/>
  </cols>
  <sheetData>
    <row r="1" spans="1:8" ht="21" customHeight="1">
      <c r="A1" s="54" t="s">
        <v>234</v>
      </c>
      <c r="D1" s="2"/>
      <c r="E1" s="3"/>
      <c r="F1" s="3"/>
      <c r="G1" s="3"/>
      <c r="H1" s="2"/>
    </row>
    <row r="2" spans="1:8" ht="16.5" customHeight="1">
      <c r="A2" s="54"/>
      <c r="D2" s="2"/>
      <c r="E2" s="3"/>
      <c r="F2" s="3"/>
      <c r="G2" s="3"/>
      <c r="H2" s="2"/>
    </row>
    <row r="3" spans="1:9" ht="24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13.5" customHeight="1">
      <c r="A4" s="57">
        <v>1</v>
      </c>
      <c r="B4" s="67" t="s">
        <v>235</v>
      </c>
      <c r="C4" s="68" t="s">
        <v>813</v>
      </c>
      <c r="D4" s="68">
        <v>20</v>
      </c>
      <c r="E4" s="114"/>
      <c r="F4" s="114"/>
      <c r="G4" s="21"/>
      <c r="H4" s="21"/>
      <c r="I4" s="126"/>
    </row>
    <row r="5" spans="1:9" ht="13.5" customHeight="1">
      <c r="A5" s="57">
        <v>2</v>
      </c>
      <c r="B5" s="67" t="s">
        <v>236</v>
      </c>
      <c r="C5" s="68" t="s">
        <v>813</v>
      </c>
      <c r="D5" s="68">
        <v>5</v>
      </c>
      <c r="E5" s="114"/>
      <c r="F5" s="114"/>
      <c r="G5" s="21"/>
      <c r="H5" s="21"/>
      <c r="I5" s="126"/>
    </row>
    <row r="6" spans="1:9" ht="13.5" customHeight="1">
      <c r="A6" s="57">
        <v>3</v>
      </c>
      <c r="B6" s="67" t="s">
        <v>237</v>
      </c>
      <c r="C6" s="68" t="s">
        <v>813</v>
      </c>
      <c r="D6" s="68">
        <v>10</v>
      </c>
      <c r="E6" s="114"/>
      <c r="F6" s="114"/>
      <c r="G6" s="21"/>
      <c r="H6" s="21"/>
      <c r="I6" s="126"/>
    </row>
    <row r="7" spans="1:9" ht="13.5" customHeight="1">
      <c r="A7" s="57">
        <v>4</v>
      </c>
      <c r="B7" s="67" t="s">
        <v>238</v>
      </c>
      <c r="C7" s="68" t="s">
        <v>382</v>
      </c>
      <c r="D7" s="68">
        <v>3</v>
      </c>
      <c r="E7" s="114"/>
      <c r="F7" s="114"/>
      <c r="G7" s="21"/>
      <c r="H7" s="21"/>
      <c r="I7" s="126"/>
    </row>
    <row r="8" spans="1:9" ht="13.5" customHeight="1">
      <c r="A8" s="57">
        <v>5</v>
      </c>
      <c r="B8" s="67" t="s">
        <v>239</v>
      </c>
      <c r="C8" s="68" t="s">
        <v>382</v>
      </c>
      <c r="D8" s="68">
        <v>3</v>
      </c>
      <c r="E8" s="114"/>
      <c r="F8" s="114"/>
      <c r="G8" s="21"/>
      <c r="H8" s="21"/>
      <c r="I8" s="126"/>
    </row>
    <row r="9" spans="1:9" ht="16.5" customHeight="1">
      <c r="A9" s="214" t="s">
        <v>578</v>
      </c>
      <c r="B9" s="214"/>
      <c r="C9" s="214"/>
      <c r="D9" s="214"/>
      <c r="E9" s="214"/>
      <c r="F9" s="72"/>
      <c r="G9" s="72"/>
      <c r="H9" s="73"/>
      <c r="I9" s="74"/>
    </row>
    <row r="10" spans="1:9" ht="12.75">
      <c r="A10" s="74"/>
      <c r="B10" s="74"/>
      <c r="C10" s="74"/>
      <c r="D10" s="37"/>
      <c r="E10" s="39"/>
      <c r="F10" s="39"/>
      <c r="G10" s="159"/>
      <c r="H10" s="42"/>
      <c r="I10" s="74"/>
    </row>
    <row r="11" spans="1:9" ht="12.75">
      <c r="A11" s="74"/>
      <c r="B11" s="74"/>
      <c r="C11" s="74"/>
      <c r="D11" s="37"/>
      <c r="E11" s="39"/>
      <c r="F11" s="39"/>
      <c r="G11" s="159"/>
      <c r="H11" s="42"/>
      <c r="I11" s="74"/>
    </row>
    <row r="12" spans="4:8" ht="12.75">
      <c r="D12" s="37"/>
      <c r="G12" s="38"/>
      <c r="H12" s="2"/>
    </row>
    <row r="13" spans="4:8" ht="12.75">
      <c r="D13" s="37"/>
      <c r="G13" s="38"/>
      <c r="H13" s="2"/>
    </row>
    <row r="14" spans="4:9" ht="12.75">
      <c r="D14" s="74"/>
      <c r="E14" s="74"/>
      <c r="H14" s="38"/>
      <c r="I14" s="38" t="s">
        <v>579</v>
      </c>
    </row>
    <row r="15" spans="8:9" ht="12.75">
      <c r="H15" s="38"/>
      <c r="I15" s="38" t="s">
        <v>580</v>
      </c>
    </row>
  </sheetData>
  <mergeCells count="1">
    <mergeCell ref="A9:E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6" sqref="I6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7.75390625" style="0" customWidth="1"/>
    <col min="4" max="4" width="6.875" style="0" customWidth="1"/>
    <col min="5" max="5" width="14.125" style="0" customWidth="1"/>
    <col min="6" max="7" width="14.875" style="0" customWidth="1"/>
    <col min="8" max="8" width="13.25390625" style="0" customWidth="1"/>
    <col min="9" max="9" width="12.25390625" style="0" customWidth="1"/>
  </cols>
  <sheetData>
    <row r="1" ht="15.75" customHeight="1">
      <c r="A1" s="144" t="s">
        <v>240</v>
      </c>
    </row>
    <row r="3" spans="1:9" ht="24">
      <c r="A3" s="104" t="s">
        <v>372</v>
      </c>
      <c r="B3" s="104" t="s">
        <v>373</v>
      </c>
      <c r="C3" s="104" t="s">
        <v>374</v>
      </c>
      <c r="D3" s="104" t="s">
        <v>375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59.25" customHeight="1">
      <c r="A4" s="104">
        <v>1</v>
      </c>
      <c r="B4" s="131" t="s">
        <v>241</v>
      </c>
      <c r="C4" s="105" t="s">
        <v>242</v>
      </c>
      <c r="D4" s="105">
        <v>120</v>
      </c>
      <c r="E4" s="160"/>
      <c r="F4" s="160"/>
      <c r="G4" s="160"/>
      <c r="H4" s="160"/>
      <c r="I4" s="146"/>
    </row>
    <row r="5" spans="1:9" ht="18" customHeight="1">
      <c r="A5" s="215" t="s">
        <v>578</v>
      </c>
      <c r="B5" s="215"/>
      <c r="C5" s="215"/>
      <c r="D5" s="215"/>
      <c r="E5" s="215"/>
      <c r="F5" s="91"/>
      <c r="G5" s="91"/>
      <c r="H5" s="33"/>
      <c r="I5" s="34"/>
    </row>
    <row r="6" spans="1:9" ht="12.75">
      <c r="A6" s="34"/>
      <c r="B6" s="34"/>
      <c r="C6" s="34"/>
      <c r="D6" s="34"/>
      <c r="E6" s="34"/>
      <c r="F6" s="94"/>
      <c r="G6" s="134"/>
      <c r="H6" s="94"/>
      <c r="I6" s="34"/>
    </row>
    <row r="8" spans="4:7" ht="12.75">
      <c r="D8" s="2"/>
      <c r="G8" s="74"/>
    </row>
    <row r="9" spans="4:7" ht="12.75">
      <c r="D9" s="2"/>
      <c r="G9" s="74"/>
    </row>
    <row r="12" spans="8:9" ht="12.75">
      <c r="H12" s="38"/>
      <c r="I12" s="38" t="s">
        <v>579</v>
      </c>
    </row>
    <row r="13" spans="8:9" ht="12.75">
      <c r="H13" s="38"/>
      <c r="I13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6" sqref="I6"/>
    </sheetView>
  </sheetViews>
  <sheetFormatPr defaultColWidth="9.00390625" defaultRowHeight="12.75"/>
  <cols>
    <col min="1" max="1" width="4.75390625" style="2" customWidth="1"/>
    <col min="2" max="2" width="43.00390625" style="0" customWidth="1"/>
    <col min="3" max="3" width="7.25390625" style="2" customWidth="1"/>
    <col min="4" max="4" width="6.25390625" style="2" customWidth="1"/>
    <col min="5" max="5" width="13.75390625" style="129" customWidth="1"/>
    <col min="6" max="6" width="15.125" style="129" customWidth="1"/>
    <col min="7" max="7" width="14.25390625" style="0" customWidth="1"/>
    <col min="8" max="8" width="13.125" style="2" customWidth="1"/>
    <col min="9" max="9" width="10.875" style="0" customWidth="1"/>
  </cols>
  <sheetData>
    <row r="1" spans="1:8" ht="20.25" customHeight="1">
      <c r="A1" s="218" t="s">
        <v>243</v>
      </c>
      <c r="B1" s="218"/>
      <c r="C1" s="218"/>
      <c r="D1" s="218"/>
      <c r="E1" s="218"/>
      <c r="F1" s="218"/>
      <c r="G1" s="218"/>
      <c r="H1" s="218"/>
    </row>
    <row r="2" spans="1:8" ht="20.25" customHeight="1">
      <c r="A2" s="161"/>
      <c r="B2" s="161"/>
      <c r="C2" s="161"/>
      <c r="D2" s="161"/>
      <c r="E2" s="161"/>
      <c r="F2" s="161"/>
      <c r="G2" s="161"/>
      <c r="H2" s="161"/>
    </row>
    <row r="3" spans="1:9" ht="25.5" customHeight="1">
      <c r="A3" s="120" t="s">
        <v>372</v>
      </c>
      <c r="B3" s="120" t="s">
        <v>373</v>
      </c>
      <c r="C3" s="120" t="s">
        <v>244</v>
      </c>
      <c r="D3" s="120" t="s">
        <v>33</v>
      </c>
      <c r="E3" s="120" t="s">
        <v>376</v>
      </c>
      <c r="F3" s="120" t="s">
        <v>377</v>
      </c>
      <c r="G3" s="120" t="s">
        <v>378</v>
      </c>
      <c r="H3" s="15" t="s">
        <v>379</v>
      </c>
      <c r="I3" s="15" t="s">
        <v>380</v>
      </c>
    </row>
    <row r="4" spans="1:9" ht="56.25" customHeight="1">
      <c r="A4" s="59">
        <v>1</v>
      </c>
      <c r="B4" s="127" t="s">
        <v>245</v>
      </c>
      <c r="C4" s="162" t="s">
        <v>246</v>
      </c>
      <c r="D4" s="163">
        <v>6000</v>
      </c>
      <c r="E4" s="114"/>
      <c r="F4" s="164"/>
      <c r="G4" s="99"/>
      <c r="H4" s="99"/>
      <c r="I4" s="126"/>
    </row>
    <row r="5" spans="1:9" ht="17.25" customHeight="1">
      <c r="A5" s="214" t="s">
        <v>1110</v>
      </c>
      <c r="B5" s="214"/>
      <c r="C5" s="214"/>
      <c r="D5" s="214"/>
      <c r="E5" s="214"/>
      <c r="F5" s="115"/>
      <c r="G5" s="72"/>
      <c r="H5" s="73"/>
      <c r="I5" s="74"/>
    </row>
    <row r="6" spans="1:9" ht="12.75">
      <c r="A6" s="37"/>
      <c r="B6" s="74"/>
      <c r="C6" s="37"/>
      <c r="D6" s="37"/>
      <c r="E6" s="141"/>
      <c r="F6" s="165"/>
      <c r="G6" s="101"/>
      <c r="H6" s="102"/>
      <c r="I6" s="74"/>
    </row>
    <row r="9" spans="4:7" ht="12.75">
      <c r="D9" s="37"/>
      <c r="E9"/>
      <c r="F9"/>
      <c r="G9" s="74"/>
    </row>
    <row r="10" spans="4:6" ht="12.75">
      <c r="D10" s="37"/>
      <c r="E10"/>
      <c r="F10"/>
    </row>
    <row r="11" ht="12.75">
      <c r="F11"/>
    </row>
    <row r="12" spans="8:9" ht="12.75">
      <c r="H12" s="141"/>
      <c r="I12" s="38" t="s">
        <v>579</v>
      </c>
    </row>
    <row r="13" spans="8:9" ht="12.75">
      <c r="H13" s="141"/>
      <c r="I13" s="38" t="s">
        <v>580</v>
      </c>
    </row>
  </sheetData>
  <mergeCells count="2">
    <mergeCell ref="A1:H1"/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I7" sqref="I7"/>
    </sheetView>
  </sheetViews>
  <sheetFormatPr defaultColWidth="9.00390625" defaultRowHeight="12.75"/>
  <cols>
    <col min="1" max="1" width="5.625" style="0" customWidth="1"/>
    <col min="2" max="2" width="40.125" style="0" customWidth="1"/>
    <col min="3" max="3" width="7.125" style="0" customWidth="1"/>
    <col min="4" max="4" width="6.375" style="0" customWidth="1"/>
    <col min="5" max="5" width="13.25390625" style="0" customWidth="1"/>
    <col min="6" max="7" width="14.25390625" style="0" customWidth="1"/>
    <col min="8" max="16384" width="11.625" style="0" customWidth="1"/>
  </cols>
  <sheetData>
    <row r="1" spans="1:8" ht="19.5" customHeight="1">
      <c r="A1" s="218" t="s">
        <v>247</v>
      </c>
      <c r="B1" s="218"/>
      <c r="C1" s="218"/>
      <c r="D1" s="218"/>
      <c r="E1" s="218"/>
      <c r="F1" s="218"/>
      <c r="G1" s="218"/>
      <c r="H1" s="218"/>
    </row>
    <row r="2" spans="1:8" ht="12.75">
      <c r="A2" s="161"/>
      <c r="B2" s="161"/>
      <c r="C2" s="161"/>
      <c r="D2" s="161"/>
      <c r="E2" s="161"/>
      <c r="F2" s="161"/>
      <c r="G2" s="161"/>
      <c r="H2" s="161"/>
    </row>
    <row r="3" spans="1:9" ht="24">
      <c r="A3" s="120" t="s">
        <v>372</v>
      </c>
      <c r="B3" s="120" t="s">
        <v>373</v>
      </c>
      <c r="C3" s="120" t="s">
        <v>244</v>
      </c>
      <c r="D3" s="120" t="s">
        <v>375</v>
      </c>
      <c r="E3" s="120" t="s">
        <v>376</v>
      </c>
      <c r="F3" s="120" t="s">
        <v>377</v>
      </c>
      <c r="G3" s="120" t="s">
        <v>378</v>
      </c>
      <c r="H3" s="15" t="s">
        <v>379</v>
      </c>
      <c r="I3" s="15" t="s">
        <v>380</v>
      </c>
    </row>
    <row r="4" spans="1:9" ht="67.5" customHeight="1">
      <c r="A4" s="59">
        <v>1</v>
      </c>
      <c r="B4" s="67" t="s">
        <v>248</v>
      </c>
      <c r="C4" s="68" t="s">
        <v>249</v>
      </c>
      <c r="D4" s="163">
        <v>250</v>
      </c>
      <c r="E4" s="114"/>
      <c r="F4" s="164"/>
      <c r="G4" s="21"/>
      <c r="H4" s="21"/>
      <c r="I4" s="61"/>
    </row>
    <row r="5" spans="1:9" ht="22.5" customHeight="1">
      <c r="A5" s="59">
        <v>2</v>
      </c>
      <c r="B5" s="67" t="s">
        <v>250</v>
      </c>
      <c r="C5" s="68" t="s">
        <v>251</v>
      </c>
      <c r="D5" s="163">
        <v>8</v>
      </c>
      <c r="E5" s="99"/>
      <c r="F5" s="164"/>
      <c r="G5" s="21"/>
      <c r="H5" s="21"/>
      <c r="I5" s="61"/>
    </row>
    <row r="6" spans="1:9" ht="16.5" customHeight="1">
      <c r="A6" s="214" t="s">
        <v>1110</v>
      </c>
      <c r="B6" s="214"/>
      <c r="C6" s="214"/>
      <c r="D6" s="214"/>
      <c r="E6" s="214"/>
      <c r="F6" s="115"/>
      <c r="G6" s="72"/>
      <c r="H6" s="73"/>
      <c r="I6" s="74"/>
    </row>
    <row r="7" spans="1:9" ht="12.75">
      <c r="A7" s="37"/>
      <c r="B7" s="74"/>
      <c r="C7" s="37"/>
      <c r="D7" s="37"/>
      <c r="E7" s="141"/>
      <c r="F7" s="165"/>
      <c r="G7" s="101"/>
      <c r="H7" s="102"/>
      <c r="I7" s="74"/>
    </row>
    <row r="8" spans="1:8" ht="12.75">
      <c r="A8" s="2"/>
      <c r="C8" s="2"/>
      <c r="D8" s="2"/>
      <c r="E8" s="129"/>
      <c r="F8" s="166"/>
      <c r="G8" s="122"/>
      <c r="H8" s="123"/>
    </row>
    <row r="9" spans="1:8" ht="12.75">
      <c r="A9" s="2"/>
      <c r="C9" s="2"/>
      <c r="D9" s="37"/>
      <c r="G9" s="74"/>
      <c r="H9" s="2"/>
    </row>
    <row r="10" spans="1:8" ht="12.75">
      <c r="A10" s="2"/>
      <c r="C10" s="2"/>
      <c r="D10" s="37"/>
      <c r="G10" s="74"/>
      <c r="H10" s="2"/>
    </row>
    <row r="11" spans="4:5" ht="12.75">
      <c r="D11" s="74"/>
      <c r="E11" s="74"/>
    </row>
    <row r="12" spans="8:9" ht="12.75">
      <c r="H12" s="141"/>
      <c r="I12" s="38" t="s">
        <v>579</v>
      </c>
    </row>
    <row r="13" spans="8:9" ht="12.75">
      <c r="H13" s="141"/>
      <c r="I13" s="38" t="s">
        <v>580</v>
      </c>
    </row>
  </sheetData>
  <mergeCells count="2">
    <mergeCell ref="A1:H1"/>
    <mergeCell ref="A6:E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1" sqref="F21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6.00390625" style="2" customWidth="1"/>
    <col min="4" max="4" width="5.75390625" style="2" customWidth="1"/>
    <col min="5" max="5" width="12.125" style="0" customWidth="1"/>
    <col min="6" max="7" width="14.25390625" style="0" customWidth="1"/>
    <col min="8" max="8" width="13.625" style="2" customWidth="1"/>
    <col min="9" max="9" width="11.625" style="0" customWidth="1"/>
  </cols>
  <sheetData>
    <row r="1" spans="1:8" ht="18" customHeight="1">
      <c r="A1" s="82" t="s">
        <v>252</v>
      </c>
      <c r="B1" s="82"/>
      <c r="C1" s="96"/>
      <c r="D1" s="96"/>
      <c r="E1" s="82"/>
      <c r="F1" s="82"/>
      <c r="G1" s="82"/>
      <c r="H1" s="96"/>
    </row>
    <row r="2" spans="1:8" ht="18" customHeight="1">
      <c r="A2" s="117"/>
      <c r="B2" s="117"/>
      <c r="C2" s="118"/>
      <c r="D2" s="118"/>
      <c r="E2" s="117"/>
      <c r="F2" s="117"/>
      <c r="G2" s="117"/>
      <c r="H2" s="118"/>
    </row>
    <row r="3" spans="1:9" s="98" customFormat="1" ht="25.5" customHeight="1">
      <c r="A3" s="120" t="s">
        <v>372</v>
      </c>
      <c r="B3" s="120" t="s">
        <v>373</v>
      </c>
      <c r="C3" s="120" t="s">
        <v>374</v>
      </c>
      <c r="D3" s="120" t="s">
        <v>33</v>
      </c>
      <c r="E3" s="120" t="s">
        <v>376</v>
      </c>
      <c r="F3" s="120" t="s">
        <v>52</v>
      </c>
      <c r="G3" s="120" t="s">
        <v>378</v>
      </c>
      <c r="H3" s="15" t="s">
        <v>379</v>
      </c>
      <c r="I3" s="15" t="s">
        <v>380</v>
      </c>
    </row>
    <row r="4" spans="1:9" ht="55.5" customHeight="1">
      <c r="A4" s="57">
        <v>1</v>
      </c>
      <c r="B4" s="67" t="s">
        <v>253</v>
      </c>
      <c r="C4" s="68" t="s">
        <v>254</v>
      </c>
      <c r="D4" s="167">
        <v>1600</v>
      </c>
      <c r="E4" s="114"/>
      <c r="F4" s="114"/>
      <c r="G4" s="114"/>
      <c r="H4" s="114"/>
      <c r="I4" s="126"/>
    </row>
    <row r="5" spans="1:9" ht="15.75" customHeight="1">
      <c r="A5" s="214" t="s">
        <v>255</v>
      </c>
      <c r="B5" s="214"/>
      <c r="C5" s="214"/>
      <c r="D5" s="214"/>
      <c r="E5" s="214"/>
      <c r="F5" s="72"/>
      <c r="G5" s="72"/>
      <c r="H5" s="73"/>
      <c r="I5" s="74"/>
    </row>
    <row r="6" spans="1:9" ht="12.75">
      <c r="A6" s="74"/>
      <c r="B6" s="74"/>
      <c r="C6" s="37"/>
      <c r="D6" s="37"/>
      <c r="E6" s="74"/>
      <c r="F6" s="100"/>
      <c r="G6" s="101"/>
      <c r="H6" s="102"/>
      <c r="I6" s="74"/>
    </row>
    <row r="9" ht="12.75">
      <c r="A9" s="149" t="s">
        <v>256</v>
      </c>
    </row>
    <row r="10" ht="12.75">
      <c r="A10" s="149" t="s">
        <v>257</v>
      </c>
    </row>
    <row r="13" spans="4:7" ht="12.75">
      <c r="D13" s="37"/>
      <c r="G13" s="74"/>
    </row>
    <row r="14" ht="12.75">
      <c r="D14" s="37"/>
    </row>
    <row r="15" spans="8:9" ht="12.75">
      <c r="H15" s="74"/>
      <c r="I15" s="38" t="s">
        <v>579</v>
      </c>
    </row>
    <row r="16" spans="8:9" ht="12.75">
      <c r="H16" s="74"/>
      <c r="I16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6" sqref="F16"/>
    </sheetView>
  </sheetViews>
  <sheetFormatPr defaultColWidth="9.00390625" defaultRowHeight="12.75"/>
  <cols>
    <col min="1" max="1" width="4.625" style="0" customWidth="1"/>
    <col min="2" max="2" width="32.875" style="0" customWidth="1"/>
    <col min="3" max="3" width="6.875" style="0" customWidth="1"/>
    <col min="4" max="4" width="10.00390625" style="53" customWidth="1"/>
    <col min="5" max="5" width="12.875" style="0" customWidth="1"/>
    <col min="6" max="6" width="14.625" style="0" customWidth="1"/>
    <col min="7" max="7" width="14.125" style="0" customWidth="1"/>
    <col min="8" max="8" width="13.75390625" style="0" customWidth="1"/>
    <col min="9" max="9" width="11.625" style="0" customWidth="1"/>
  </cols>
  <sheetData>
    <row r="1" ht="18.75" customHeight="1">
      <c r="A1" s="54" t="s">
        <v>258</v>
      </c>
    </row>
    <row r="2" ht="18.75" customHeight="1">
      <c r="A2" s="54"/>
    </row>
    <row r="3" spans="1:9" s="98" customFormat="1" ht="25.5" customHeight="1">
      <c r="A3" s="104" t="s">
        <v>372</v>
      </c>
      <c r="B3" s="104" t="s">
        <v>373</v>
      </c>
      <c r="C3" s="104" t="s">
        <v>244</v>
      </c>
      <c r="D3" s="16" t="s">
        <v>375</v>
      </c>
      <c r="E3" s="87" t="s">
        <v>376</v>
      </c>
      <c r="F3" s="87" t="s">
        <v>377</v>
      </c>
      <c r="G3" s="87" t="s">
        <v>378</v>
      </c>
      <c r="H3" s="15" t="s">
        <v>379</v>
      </c>
      <c r="I3" s="15" t="s">
        <v>380</v>
      </c>
    </row>
    <row r="4" spans="1:9" ht="15" customHeight="1">
      <c r="A4" s="104">
        <v>1</v>
      </c>
      <c r="B4" s="131" t="s">
        <v>259</v>
      </c>
      <c r="C4" s="105" t="s">
        <v>260</v>
      </c>
      <c r="D4" s="168">
        <v>28000</v>
      </c>
      <c r="E4" s="29"/>
      <c r="F4" s="29"/>
      <c r="G4" s="29"/>
      <c r="H4" s="169"/>
      <c r="I4" s="107"/>
    </row>
    <row r="5" spans="1:9" ht="18" customHeight="1">
      <c r="A5" s="215" t="s">
        <v>19</v>
      </c>
      <c r="B5" s="215"/>
      <c r="C5" s="215"/>
      <c r="D5" s="215"/>
      <c r="E5" s="215"/>
      <c r="F5" s="108"/>
      <c r="G5" s="108"/>
      <c r="H5" s="33"/>
      <c r="I5" s="34"/>
    </row>
    <row r="6" spans="1:9" ht="12.75">
      <c r="A6" s="34"/>
      <c r="B6" s="34"/>
      <c r="C6" s="34"/>
      <c r="D6" s="170"/>
      <c r="E6" s="109"/>
      <c r="F6" s="109"/>
      <c r="G6" s="110"/>
      <c r="H6" s="109"/>
      <c r="I6" s="34"/>
    </row>
    <row r="10" ht="12.75">
      <c r="D10" s="75"/>
    </row>
    <row r="11" ht="12.75">
      <c r="D11" s="75"/>
    </row>
    <row r="12" spans="8:9" ht="12.75">
      <c r="H12" s="74"/>
      <c r="I12" s="38" t="s">
        <v>579</v>
      </c>
    </row>
    <row r="13" spans="8:9" ht="12.75">
      <c r="H13" s="74"/>
      <c r="I13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6" sqref="I6"/>
    </sheetView>
  </sheetViews>
  <sheetFormatPr defaultColWidth="9.00390625" defaultRowHeight="25.5" customHeight="1"/>
  <cols>
    <col min="1" max="1" width="5.375" style="0" customWidth="1"/>
    <col min="2" max="2" width="32.75390625" style="0" customWidth="1"/>
    <col min="3" max="3" width="8.125" style="0" customWidth="1"/>
    <col min="4" max="4" width="7.375" style="0" customWidth="1"/>
    <col min="5" max="5" width="13.25390625" style="0" customWidth="1"/>
    <col min="6" max="6" width="13.75390625" style="0" customWidth="1"/>
    <col min="7" max="7" width="15.25390625" style="0" customWidth="1"/>
    <col min="8" max="8" width="12.375" style="0" customWidth="1"/>
    <col min="9" max="9" width="11.75390625" style="0" customWidth="1"/>
  </cols>
  <sheetData>
    <row r="1" ht="18.75" customHeight="1">
      <c r="A1" s="144" t="s">
        <v>261</v>
      </c>
    </row>
    <row r="2" ht="13.5" customHeight="1"/>
    <row r="3" spans="1:9" ht="24" customHeight="1">
      <c r="A3" s="104" t="s">
        <v>372</v>
      </c>
      <c r="B3" s="104" t="s">
        <v>373</v>
      </c>
      <c r="C3" s="104" t="s">
        <v>374</v>
      </c>
      <c r="D3" s="104" t="s">
        <v>375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65.25" customHeight="1">
      <c r="A4" s="88">
        <v>1</v>
      </c>
      <c r="B4" s="131" t="s">
        <v>262</v>
      </c>
      <c r="C4" s="28" t="s">
        <v>382</v>
      </c>
      <c r="D4" s="28">
        <v>6</v>
      </c>
      <c r="E4" s="171"/>
      <c r="F4" s="21"/>
      <c r="G4" s="21"/>
      <c r="H4" s="21"/>
      <c r="I4" s="146"/>
    </row>
    <row r="5" spans="1:9" ht="18.75" customHeight="1">
      <c r="A5" s="215" t="s">
        <v>578</v>
      </c>
      <c r="B5" s="215"/>
      <c r="C5" s="215"/>
      <c r="D5" s="215"/>
      <c r="E5" s="215"/>
      <c r="F5" s="91"/>
      <c r="G5" s="91"/>
      <c r="H5" s="33"/>
      <c r="I5" s="34"/>
    </row>
    <row r="6" spans="1:9" ht="12.75" customHeight="1">
      <c r="A6" s="34"/>
      <c r="B6" s="34"/>
      <c r="C6" s="34"/>
      <c r="D6" s="34"/>
      <c r="E6" s="34"/>
      <c r="F6" s="94"/>
      <c r="G6" s="134"/>
      <c r="H6" s="94"/>
      <c r="I6" s="34"/>
    </row>
    <row r="7" ht="12.75" customHeight="1">
      <c r="C7" s="79"/>
    </row>
    <row r="8" spans="4:7" ht="12.75" customHeight="1">
      <c r="D8" s="2"/>
      <c r="G8" s="74"/>
    </row>
    <row r="9" ht="12.75" customHeight="1">
      <c r="D9" s="2"/>
    </row>
    <row r="10" ht="25.5" customHeight="1">
      <c r="E10" s="74"/>
    </row>
    <row r="11" spans="8:9" ht="25.5" customHeight="1">
      <c r="H11" s="38"/>
      <c r="I11" s="38" t="s">
        <v>579</v>
      </c>
    </row>
    <row r="12" spans="8:9" ht="25.5" customHeight="1">
      <c r="H12" s="38"/>
      <c r="I12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I6" sqref="I6"/>
    </sheetView>
  </sheetViews>
  <sheetFormatPr defaultColWidth="9.00390625" defaultRowHeight="12.75"/>
  <cols>
    <col min="1" max="1" width="5.00390625" style="0" customWidth="1"/>
    <col min="2" max="2" width="39.375" style="0" customWidth="1"/>
    <col min="3" max="3" width="6.00390625" style="0" customWidth="1"/>
    <col min="4" max="4" width="5.625" style="0" customWidth="1"/>
    <col min="5" max="6" width="13.375" style="0" customWidth="1"/>
    <col min="7" max="7" width="14.25390625" style="0" customWidth="1"/>
    <col min="8" max="8" width="11.875" style="0" customWidth="1"/>
    <col min="9" max="9" width="11.125" style="0" customWidth="1"/>
    <col min="10" max="16384" width="11.625" style="0" customWidth="1"/>
  </cols>
  <sheetData>
    <row r="1" ht="17.25" customHeight="1">
      <c r="A1" s="144" t="s">
        <v>263</v>
      </c>
    </row>
    <row r="3" spans="1:9" ht="24">
      <c r="A3" s="104" t="s">
        <v>372</v>
      </c>
      <c r="B3" s="104" t="s">
        <v>373</v>
      </c>
      <c r="C3" s="104" t="s">
        <v>374</v>
      </c>
      <c r="D3" s="104" t="s">
        <v>33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60" customHeight="1">
      <c r="A4" s="88">
        <v>1</v>
      </c>
      <c r="B4" s="131" t="s">
        <v>264</v>
      </c>
      <c r="C4" s="28" t="s">
        <v>382</v>
      </c>
      <c r="D4" s="28">
        <v>25</v>
      </c>
      <c r="E4" s="171"/>
      <c r="F4" s="21"/>
      <c r="G4" s="21"/>
      <c r="H4" s="21"/>
      <c r="I4" s="146"/>
    </row>
    <row r="5" spans="1:9" ht="21" customHeight="1">
      <c r="A5" s="215" t="s">
        <v>578</v>
      </c>
      <c r="B5" s="215"/>
      <c r="C5" s="215"/>
      <c r="D5" s="215"/>
      <c r="E5" s="215"/>
      <c r="F5" s="91"/>
      <c r="G5" s="91"/>
      <c r="H5" s="33"/>
      <c r="I5" s="34"/>
    </row>
    <row r="6" spans="1:9" ht="12.75">
      <c r="A6" s="34"/>
      <c r="B6" s="34"/>
      <c r="C6" s="34"/>
      <c r="D6" s="34"/>
      <c r="E6" s="34"/>
      <c r="F6" s="94"/>
      <c r="G6" s="134"/>
      <c r="H6" s="94"/>
      <c r="I6" s="34"/>
    </row>
    <row r="7" ht="12.75">
      <c r="C7" s="79"/>
    </row>
    <row r="11" ht="12.75">
      <c r="E11" s="2"/>
    </row>
    <row r="12" spans="5:10" ht="12.75">
      <c r="E12" s="2"/>
      <c r="H12" s="3"/>
      <c r="I12" s="3" t="s">
        <v>579</v>
      </c>
      <c r="J12" t="s">
        <v>265</v>
      </c>
    </row>
    <row r="13" spans="8:9" ht="12.75">
      <c r="H13" s="3"/>
      <c r="I13" s="3" t="s">
        <v>580</v>
      </c>
    </row>
  </sheetData>
  <mergeCells count="1">
    <mergeCell ref="A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6" sqref="I6"/>
    </sheetView>
  </sheetViews>
  <sheetFormatPr defaultColWidth="9.00390625" defaultRowHeight="12.75"/>
  <cols>
    <col min="1" max="1" width="5.25390625" style="0" customWidth="1"/>
    <col min="2" max="2" width="38.125" style="0" customWidth="1"/>
    <col min="3" max="3" width="6.875" style="0" customWidth="1"/>
    <col min="4" max="4" width="6.25390625" style="0" customWidth="1"/>
    <col min="5" max="5" width="13.875" style="0" customWidth="1"/>
    <col min="6" max="6" width="14.25390625" style="0" customWidth="1"/>
    <col min="7" max="7" width="14.75390625" style="0" customWidth="1"/>
    <col min="8" max="8" width="12.625" style="0" customWidth="1"/>
    <col min="9" max="16384" width="11.625" style="0" customWidth="1"/>
  </cols>
  <sheetData>
    <row r="1" ht="17.25" customHeight="1">
      <c r="A1" s="144" t="s">
        <v>266</v>
      </c>
    </row>
    <row r="3" spans="1:9" ht="24">
      <c r="A3" s="104" t="s">
        <v>372</v>
      </c>
      <c r="B3" s="104" t="s">
        <v>373</v>
      </c>
      <c r="C3" s="104" t="s">
        <v>374</v>
      </c>
      <c r="D3" s="104" t="s">
        <v>21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59.25" customHeight="1">
      <c r="A4" s="88">
        <v>1</v>
      </c>
      <c r="B4" s="131" t="s">
        <v>267</v>
      </c>
      <c r="C4" s="28" t="s">
        <v>382</v>
      </c>
      <c r="D4" s="28">
        <v>6</v>
      </c>
      <c r="E4" s="171"/>
      <c r="F4" s="21"/>
      <c r="G4" s="21"/>
      <c r="H4" s="21"/>
      <c r="I4" s="146"/>
    </row>
    <row r="5" spans="1:9" ht="16.5" customHeight="1">
      <c r="A5" s="215" t="s">
        <v>578</v>
      </c>
      <c r="B5" s="215"/>
      <c r="C5" s="215"/>
      <c r="D5" s="215"/>
      <c r="E5" s="215"/>
      <c r="F5" s="91"/>
      <c r="G5" s="91"/>
      <c r="H5" s="33"/>
      <c r="I5" s="34"/>
    </row>
    <row r="6" spans="1:9" ht="12.75">
      <c r="A6" s="34"/>
      <c r="B6" s="34"/>
      <c r="C6" s="34"/>
      <c r="D6" s="34"/>
      <c r="E6" s="34"/>
      <c r="F6" s="94"/>
      <c r="G6" s="134"/>
      <c r="H6" s="94"/>
      <c r="I6" s="34"/>
    </row>
    <row r="7" ht="12.75">
      <c r="C7" s="79"/>
    </row>
    <row r="11" ht="12.75">
      <c r="E11" s="2"/>
    </row>
    <row r="12" spans="5:9" ht="12.75">
      <c r="E12" s="2"/>
      <c r="H12" s="3"/>
      <c r="I12" s="3" t="s">
        <v>579</v>
      </c>
    </row>
    <row r="13" spans="8:9" ht="12.75">
      <c r="H13" s="3"/>
      <c r="I13" s="3" t="s">
        <v>580</v>
      </c>
    </row>
  </sheetData>
  <mergeCells count="1">
    <mergeCell ref="A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0"/>
  <sheetViews>
    <sheetView workbookViewId="0" topLeftCell="A194">
      <selection activeCell="I210" sqref="I210"/>
    </sheetView>
  </sheetViews>
  <sheetFormatPr defaultColWidth="9.00390625" defaultRowHeight="12.75"/>
  <cols>
    <col min="1" max="1" width="5.25390625" style="0" customWidth="1"/>
    <col min="2" max="2" width="47.375" style="0" customWidth="1"/>
    <col min="3" max="3" width="6.625" style="0" customWidth="1"/>
    <col min="4" max="4" width="6.875" style="0" customWidth="1"/>
    <col min="5" max="5" width="12.875" style="0" customWidth="1"/>
    <col min="6" max="6" width="13.125" style="0" customWidth="1"/>
    <col min="7" max="7" width="14.00390625" style="0" customWidth="1"/>
    <col min="8" max="8" width="11.875" style="0" customWidth="1"/>
    <col min="9" max="9" width="11.125" style="0" customWidth="1"/>
    <col min="10" max="16384" width="11.625" style="0" customWidth="1"/>
  </cols>
  <sheetData>
    <row r="1" spans="1:8" ht="18.75" customHeight="1">
      <c r="A1" s="9" t="s">
        <v>769</v>
      </c>
      <c r="B1" s="12"/>
      <c r="C1" s="9"/>
      <c r="D1" s="9"/>
      <c r="E1" s="9"/>
      <c r="F1" s="9"/>
      <c r="G1" s="10"/>
      <c r="H1" s="9"/>
    </row>
    <row r="2" spans="1:8" ht="12.75">
      <c r="A2" s="9"/>
      <c r="B2" s="12"/>
      <c r="C2" s="9"/>
      <c r="D2" s="9"/>
      <c r="E2" s="9"/>
      <c r="F2" s="9"/>
      <c r="G2" s="10"/>
      <c r="H2" s="9"/>
    </row>
    <row r="3" spans="1:9" ht="24">
      <c r="A3" s="13" t="s">
        <v>372</v>
      </c>
      <c r="B3" s="14" t="s">
        <v>373</v>
      </c>
      <c r="C3" s="15" t="s">
        <v>374</v>
      </c>
      <c r="D3" s="15" t="s">
        <v>375</v>
      </c>
      <c r="E3" s="15" t="s">
        <v>376</v>
      </c>
      <c r="F3" s="15" t="s">
        <v>377</v>
      </c>
      <c r="G3" s="16" t="s">
        <v>378</v>
      </c>
      <c r="H3" s="15" t="s">
        <v>379</v>
      </c>
      <c r="I3" s="15" t="s">
        <v>380</v>
      </c>
    </row>
    <row r="4" spans="1:9" ht="12.75">
      <c r="A4" s="17">
        <v>1</v>
      </c>
      <c r="B4" s="18" t="s">
        <v>770</v>
      </c>
      <c r="C4" s="19" t="s">
        <v>382</v>
      </c>
      <c r="D4" s="20">
        <v>5</v>
      </c>
      <c r="E4" s="21"/>
      <c r="F4" s="21"/>
      <c r="G4" s="22"/>
      <c r="H4" s="21"/>
      <c r="I4" s="23"/>
    </row>
    <row r="5" spans="1:9" ht="12.75">
      <c r="A5" s="17">
        <v>2</v>
      </c>
      <c r="B5" s="18" t="s">
        <v>771</v>
      </c>
      <c r="C5" s="19" t="s">
        <v>382</v>
      </c>
      <c r="D5" s="20">
        <v>15</v>
      </c>
      <c r="E5" s="21"/>
      <c r="F5" s="21"/>
      <c r="G5" s="22"/>
      <c r="H5" s="21"/>
      <c r="I5" s="23"/>
    </row>
    <row r="6" spans="1:9" ht="12.75">
      <c r="A6" s="17">
        <v>3</v>
      </c>
      <c r="B6" s="18" t="s">
        <v>772</v>
      </c>
      <c r="C6" s="19" t="s">
        <v>382</v>
      </c>
      <c r="D6" s="20">
        <v>50</v>
      </c>
      <c r="E6" s="21"/>
      <c r="F6" s="21"/>
      <c r="G6" s="22"/>
      <c r="H6" s="21"/>
      <c r="I6" s="23"/>
    </row>
    <row r="7" spans="1:9" ht="12.75">
      <c r="A7" s="17">
        <v>4</v>
      </c>
      <c r="B7" s="18" t="s">
        <v>773</v>
      </c>
      <c r="C7" s="19" t="s">
        <v>382</v>
      </c>
      <c r="D7" s="20">
        <v>15</v>
      </c>
      <c r="E7" s="21"/>
      <c r="F7" s="21"/>
      <c r="G7" s="22"/>
      <c r="H7" s="21"/>
      <c r="I7" s="23"/>
    </row>
    <row r="8" spans="1:9" ht="12.75">
      <c r="A8" s="17">
        <v>5</v>
      </c>
      <c r="B8" s="18" t="s">
        <v>774</v>
      </c>
      <c r="C8" s="19" t="s">
        <v>382</v>
      </c>
      <c r="D8" s="20">
        <v>1</v>
      </c>
      <c r="E8" s="21"/>
      <c r="F8" s="21"/>
      <c r="G8" s="22"/>
      <c r="H8" s="21"/>
      <c r="I8" s="23"/>
    </row>
    <row r="9" spans="1:9" ht="12.75">
      <c r="A9" s="17">
        <v>6</v>
      </c>
      <c r="B9" s="18" t="s">
        <v>775</v>
      </c>
      <c r="C9" s="19" t="s">
        <v>382</v>
      </c>
      <c r="D9" s="20">
        <v>1</v>
      </c>
      <c r="E9" s="21"/>
      <c r="F9" s="21"/>
      <c r="G9" s="22"/>
      <c r="H9" s="21"/>
      <c r="I9" s="23"/>
    </row>
    <row r="10" spans="1:9" ht="12.75">
      <c r="A10" s="17">
        <v>7</v>
      </c>
      <c r="B10" s="18" t="s">
        <v>776</v>
      </c>
      <c r="C10" s="19" t="s">
        <v>382</v>
      </c>
      <c r="D10" s="20">
        <v>3</v>
      </c>
      <c r="E10" s="21"/>
      <c r="F10" s="21"/>
      <c r="G10" s="22"/>
      <c r="H10" s="21"/>
      <c r="I10" s="23"/>
    </row>
    <row r="11" spans="1:9" ht="12.75">
      <c r="A11" s="17">
        <v>8</v>
      </c>
      <c r="B11" s="18" t="s">
        <v>777</v>
      </c>
      <c r="C11" s="28" t="s">
        <v>382</v>
      </c>
      <c r="D11" s="20">
        <v>2</v>
      </c>
      <c r="E11" s="29"/>
      <c r="F11" s="21"/>
      <c r="G11" s="22"/>
      <c r="H11" s="21"/>
      <c r="I11" s="23"/>
    </row>
    <row r="12" spans="1:9" ht="12.75">
      <c r="A12" s="17">
        <v>9</v>
      </c>
      <c r="B12" s="18" t="s">
        <v>778</v>
      </c>
      <c r="C12" s="19" t="s">
        <v>382</v>
      </c>
      <c r="D12" s="20">
        <v>3</v>
      </c>
      <c r="E12" s="21"/>
      <c r="F12" s="21"/>
      <c r="G12" s="22"/>
      <c r="H12" s="21"/>
      <c r="I12" s="23"/>
    </row>
    <row r="13" spans="1:9" ht="12.75">
      <c r="A13" s="17">
        <v>10</v>
      </c>
      <c r="B13" s="18" t="s">
        <v>779</v>
      </c>
      <c r="C13" s="19" t="s">
        <v>382</v>
      </c>
      <c r="D13" s="20">
        <v>3</v>
      </c>
      <c r="E13" s="21"/>
      <c r="F13" s="21"/>
      <c r="G13" s="22"/>
      <c r="H13" s="21"/>
      <c r="I13" s="23"/>
    </row>
    <row r="14" spans="1:9" ht="12.75">
      <c r="A14" s="17">
        <v>11</v>
      </c>
      <c r="B14" s="18" t="s">
        <v>780</v>
      </c>
      <c r="C14" s="19" t="s">
        <v>382</v>
      </c>
      <c r="D14" s="20">
        <v>1</v>
      </c>
      <c r="E14" s="21"/>
      <c r="F14" s="21"/>
      <c r="G14" s="22"/>
      <c r="H14" s="21"/>
      <c r="I14" s="23"/>
    </row>
    <row r="15" spans="1:9" ht="12.75">
      <c r="A15" s="17">
        <v>12</v>
      </c>
      <c r="B15" s="18" t="s">
        <v>781</v>
      </c>
      <c r="C15" s="19" t="s">
        <v>382</v>
      </c>
      <c r="D15" s="20">
        <v>1</v>
      </c>
      <c r="E15" s="21"/>
      <c r="F15" s="21"/>
      <c r="G15" s="22"/>
      <c r="H15" s="21"/>
      <c r="I15" s="23"/>
    </row>
    <row r="16" spans="1:9" ht="12.75">
      <c r="A16" s="17">
        <v>13</v>
      </c>
      <c r="B16" s="24" t="s">
        <v>782</v>
      </c>
      <c r="C16" s="25" t="s">
        <v>382</v>
      </c>
      <c r="D16" s="26">
        <v>1</v>
      </c>
      <c r="E16" s="21"/>
      <c r="F16" s="21"/>
      <c r="G16" s="22"/>
      <c r="H16" s="21"/>
      <c r="I16" s="23"/>
    </row>
    <row r="17" spans="1:9" ht="12.75">
      <c r="A17" s="17">
        <v>14</v>
      </c>
      <c r="B17" s="18" t="s">
        <v>783</v>
      </c>
      <c r="C17" s="28" t="s">
        <v>382</v>
      </c>
      <c r="D17" s="20">
        <v>30</v>
      </c>
      <c r="E17" s="21"/>
      <c r="F17" s="21"/>
      <c r="G17" s="22"/>
      <c r="H17" s="21"/>
      <c r="I17" s="23"/>
    </row>
    <row r="18" spans="1:9" ht="12.75">
      <c r="A18" s="17">
        <v>15</v>
      </c>
      <c r="B18" s="18" t="s">
        <v>784</v>
      </c>
      <c r="C18" s="19" t="s">
        <v>382</v>
      </c>
      <c r="D18" s="20">
        <v>15</v>
      </c>
      <c r="E18" s="21"/>
      <c r="F18" s="21"/>
      <c r="G18" s="22"/>
      <c r="H18" s="21"/>
      <c r="I18" s="23"/>
    </row>
    <row r="19" spans="1:9" ht="12.75">
      <c r="A19" s="17">
        <v>16</v>
      </c>
      <c r="B19" s="18" t="s">
        <v>785</v>
      </c>
      <c r="C19" s="19" t="s">
        <v>382</v>
      </c>
      <c r="D19" s="20">
        <v>1</v>
      </c>
      <c r="E19" s="21"/>
      <c r="F19" s="21"/>
      <c r="G19" s="22"/>
      <c r="H19" s="21"/>
      <c r="I19" s="23"/>
    </row>
    <row r="20" spans="1:9" ht="12.75">
      <c r="A20" s="17">
        <v>17</v>
      </c>
      <c r="B20" s="24" t="s">
        <v>786</v>
      </c>
      <c r="C20" s="25" t="s">
        <v>382</v>
      </c>
      <c r="D20" s="26">
        <v>25</v>
      </c>
      <c r="E20" s="21"/>
      <c r="F20" s="21"/>
      <c r="G20" s="22"/>
      <c r="H20" s="21"/>
      <c r="I20" s="23"/>
    </row>
    <row r="21" spans="1:9" ht="12.75">
      <c r="A21" s="17">
        <v>18</v>
      </c>
      <c r="B21" s="18" t="s">
        <v>787</v>
      </c>
      <c r="C21" s="19" t="s">
        <v>382</v>
      </c>
      <c r="D21" s="20">
        <v>1</v>
      </c>
      <c r="E21" s="21"/>
      <c r="F21" s="21"/>
      <c r="G21" s="22"/>
      <c r="H21" s="21"/>
      <c r="I21" s="23"/>
    </row>
    <row r="22" spans="1:9" ht="12.75">
      <c r="A22" s="17">
        <v>19</v>
      </c>
      <c r="B22" s="18" t="s">
        <v>788</v>
      </c>
      <c r="C22" s="19" t="s">
        <v>382</v>
      </c>
      <c r="D22" s="20">
        <v>65</v>
      </c>
      <c r="E22" s="21"/>
      <c r="F22" s="21"/>
      <c r="G22" s="22"/>
      <c r="H22" s="21"/>
      <c r="I22" s="23"/>
    </row>
    <row r="23" spans="1:9" ht="12.75">
      <c r="A23" s="17">
        <v>20</v>
      </c>
      <c r="B23" s="18" t="s">
        <v>789</v>
      </c>
      <c r="C23" s="19" t="s">
        <v>382</v>
      </c>
      <c r="D23" s="20">
        <v>1</v>
      </c>
      <c r="E23" s="21"/>
      <c r="F23" s="21"/>
      <c r="G23" s="22"/>
      <c r="H23" s="21"/>
      <c r="I23" s="23"/>
    </row>
    <row r="24" spans="1:9" ht="12.75">
      <c r="A24" s="17">
        <v>21</v>
      </c>
      <c r="B24" s="18" t="s">
        <v>790</v>
      </c>
      <c r="C24" s="19" t="s">
        <v>382</v>
      </c>
      <c r="D24" s="20">
        <v>2</v>
      </c>
      <c r="E24" s="21"/>
      <c r="F24" s="21"/>
      <c r="G24" s="22"/>
      <c r="H24" s="21"/>
      <c r="I24" s="23"/>
    </row>
    <row r="25" spans="1:9" ht="12.75">
      <c r="A25" s="17">
        <v>22</v>
      </c>
      <c r="B25" s="18" t="s">
        <v>791</v>
      </c>
      <c r="C25" s="19" t="s">
        <v>382</v>
      </c>
      <c r="D25" s="20">
        <v>1</v>
      </c>
      <c r="E25" s="21"/>
      <c r="F25" s="21"/>
      <c r="G25" s="22"/>
      <c r="H25" s="21"/>
      <c r="I25" s="23"/>
    </row>
    <row r="26" spans="1:9" ht="12.75">
      <c r="A26" s="17">
        <v>23</v>
      </c>
      <c r="B26" s="18" t="s">
        <v>792</v>
      </c>
      <c r="C26" s="19" t="s">
        <v>382</v>
      </c>
      <c r="D26" s="20">
        <v>2</v>
      </c>
      <c r="E26" s="21"/>
      <c r="F26" s="21"/>
      <c r="G26" s="22"/>
      <c r="H26" s="21"/>
      <c r="I26" s="23"/>
    </row>
    <row r="27" spans="1:9" ht="12.75">
      <c r="A27" s="17">
        <v>24</v>
      </c>
      <c r="B27" s="18" t="s">
        <v>793</v>
      </c>
      <c r="C27" s="19" t="s">
        <v>382</v>
      </c>
      <c r="D27" s="20">
        <v>5</v>
      </c>
      <c r="E27" s="21"/>
      <c r="F27" s="21"/>
      <c r="G27" s="22"/>
      <c r="H27" s="21"/>
      <c r="I27" s="23"/>
    </row>
    <row r="28" spans="1:9" ht="12.75">
      <c r="A28" s="17">
        <v>25</v>
      </c>
      <c r="B28" s="18" t="s">
        <v>794</v>
      </c>
      <c r="C28" s="19" t="s">
        <v>382</v>
      </c>
      <c r="D28" s="20">
        <v>2</v>
      </c>
      <c r="E28" s="21"/>
      <c r="F28" s="21"/>
      <c r="G28" s="22"/>
      <c r="H28" s="21"/>
      <c r="I28" s="23"/>
    </row>
    <row r="29" spans="1:9" ht="12.75">
      <c r="A29" s="17">
        <v>26</v>
      </c>
      <c r="B29" s="18" t="s">
        <v>795</v>
      </c>
      <c r="C29" s="19" t="s">
        <v>382</v>
      </c>
      <c r="D29" s="20">
        <v>10</v>
      </c>
      <c r="E29" s="21"/>
      <c r="F29" s="21"/>
      <c r="G29" s="22"/>
      <c r="H29" s="21"/>
      <c r="I29" s="23"/>
    </row>
    <row r="30" spans="1:9" ht="12.75">
      <c r="A30" s="17">
        <v>27</v>
      </c>
      <c r="B30" s="18" t="s">
        <v>796</v>
      </c>
      <c r="C30" s="19" t="s">
        <v>382</v>
      </c>
      <c r="D30" s="20">
        <v>30</v>
      </c>
      <c r="E30" s="21"/>
      <c r="F30" s="21"/>
      <c r="G30" s="22"/>
      <c r="H30" s="21"/>
      <c r="I30" s="23"/>
    </row>
    <row r="31" spans="1:9" ht="12.75">
      <c r="A31" s="17">
        <v>28</v>
      </c>
      <c r="B31" s="18" t="s">
        <v>797</v>
      </c>
      <c r="C31" s="19" t="s">
        <v>382</v>
      </c>
      <c r="D31" s="20">
        <v>5</v>
      </c>
      <c r="E31" s="21"/>
      <c r="F31" s="21"/>
      <c r="G31" s="22"/>
      <c r="H31" s="21"/>
      <c r="I31" s="23"/>
    </row>
    <row r="32" spans="1:9" ht="12.75">
      <c r="A32" s="17">
        <v>29</v>
      </c>
      <c r="B32" s="18" t="s">
        <v>798</v>
      </c>
      <c r="C32" s="19" t="s">
        <v>382</v>
      </c>
      <c r="D32" s="20">
        <v>60</v>
      </c>
      <c r="E32" s="21"/>
      <c r="F32" s="21"/>
      <c r="G32" s="22"/>
      <c r="H32" s="21"/>
      <c r="I32" s="23"/>
    </row>
    <row r="33" spans="1:9" ht="12.75">
      <c r="A33" s="17">
        <v>30</v>
      </c>
      <c r="B33" s="18" t="s">
        <v>799</v>
      </c>
      <c r="C33" s="19" t="s">
        <v>382</v>
      </c>
      <c r="D33" s="20">
        <v>3</v>
      </c>
      <c r="E33" s="21"/>
      <c r="F33" s="21"/>
      <c r="G33" s="22"/>
      <c r="H33" s="21"/>
      <c r="I33" s="23"/>
    </row>
    <row r="34" spans="1:9" ht="12.75">
      <c r="A34" s="17">
        <v>31</v>
      </c>
      <c r="B34" s="18" t="s">
        <v>800</v>
      </c>
      <c r="C34" s="19" t="s">
        <v>382</v>
      </c>
      <c r="D34" s="20">
        <v>8</v>
      </c>
      <c r="E34" s="21"/>
      <c r="F34" s="21"/>
      <c r="G34" s="22"/>
      <c r="H34" s="21"/>
      <c r="I34" s="23"/>
    </row>
    <row r="35" spans="1:9" ht="12.75">
      <c r="A35" s="17">
        <v>32</v>
      </c>
      <c r="B35" s="18" t="s">
        <v>801</v>
      </c>
      <c r="C35" s="19" t="s">
        <v>382</v>
      </c>
      <c r="D35" s="20">
        <v>10</v>
      </c>
      <c r="E35" s="21"/>
      <c r="F35" s="21"/>
      <c r="G35" s="22"/>
      <c r="H35" s="21"/>
      <c r="I35" s="23"/>
    </row>
    <row r="36" spans="1:9" ht="12.75">
      <c r="A36" s="17">
        <v>33</v>
      </c>
      <c r="B36" s="18" t="s">
        <v>802</v>
      </c>
      <c r="C36" s="19" t="s">
        <v>382</v>
      </c>
      <c r="D36" s="20">
        <v>5</v>
      </c>
      <c r="E36" s="21"/>
      <c r="F36" s="21"/>
      <c r="G36" s="22"/>
      <c r="H36" s="21"/>
      <c r="I36" s="23"/>
    </row>
    <row r="37" spans="1:9" ht="12.75">
      <c r="A37" s="17">
        <v>34</v>
      </c>
      <c r="B37" s="18" t="s">
        <v>803</v>
      </c>
      <c r="C37" s="19" t="s">
        <v>382</v>
      </c>
      <c r="D37" s="20">
        <v>2</v>
      </c>
      <c r="E37" s="21"/>
      <c r="F37" s="21"/>
      <c r="G37" s="22"/>
      <c r="H37" s="21"/>
      <c r="I37" s="23"/>
    </row>
    <row r="38" spans="1:9" ht="12.75">
      <c r="A38" s="17">
        <v>35</v>
      </c>
      <c r="B38" s="18" t="s">
        <v>804</v>
      </c>
      <c r="C38" s="19" t="s">
        <v>382</v>
      </c>
      <c r="D38" s="20">
        <v>1</v>
      </c>
      <c r="E38" s="21"/>
      <c r="F38" s="21"/>
      <c r="G38" s="22"/>
      <c r="H38" s="21"/>
      <c r="I38" s="23"/>
    </row>
    <row r="39" spans="1:9" ht="12.75">
      <c r="A39" s="17">
        <v>36</v>
      </c>
      <c r="B39" s="18" t="s">
        <v>805</v>
      </c>
      <c r="C39" s="19" t="s">
        <v>382</v>
      </c>
      <c r="D39" s="20">
        <v>1</v>
      </c>
      <c r="E39" s="21"/>
      <c r="F39" s="21"/>
      <c r="G39" s="22"/>
      <c r="H39" s="21"/>
      <c r="I39" s="23"/>
    </row>
    <row r="40" spans="1:9" ht="12.75">
      <c r="A40" s="17">
        <v>37</v>
      </c>
      <c r="B40" s="18" t="s">
        <v>806</v>
      </c>
      <c r="C40" s="19" t="s">
        <v>382</v>
      </c>
      <c r="D40" s="20">
        <v>1</v>
      </c>
      <c r="E40" s="21"/>
      <c r="F40" s="21"/>
      <c r="G40" s="22"/>
      <c r="H40" s="21"/>
      <c r="I40" s="23"/>
    </row>
    <row r="41" spans="1:9" ht="12.75">
      <c r="A41" s="17">
        <v>38</v>
      </c>
      <c r="B41" s="18" t="s">
        <v>807</v>
      </c>
      <c r="C41" s="19" t="s">
        <v>382</v>
      </c>
      <c r="D41" s="20">
        <v>1</v>
      </c>
      <c r="E41" s="21"/>
      <c r="F41" s="21"/>
      <c r="G41" s="22"/>
      <c r="H41" s="21"/>
      <c r="I41" s="23"/>
    </row>
    <row r="42" spans="1:9" ht="12.75">
      <c r="A42" s="17">
        <v>39</v>
      </c>
      <c r="B42" s="18" t="s">
        <v>808</v>
      </c>
      <c r="C42" s="28" t="s">
        <v>382</v>
      </c>
      <c r="D42" s="20">
        <v>2</v>
      </c>
      <c r="E42" s="21"/>
      <c r="F42" s="21"/>
      <c r="G42" s="22"/>
      <c r="H42" s="21"/>
      <c r="I42" s="23"/>
    </row>
    <row r="43" spans="1:9" ht="12.75">
      <c r="A43" s="17">
        <v>40</v>
      </c>
      <c r="B43" s="18" t="s">
        <v>809</v>
      </c>
      <c r="C43" s="28" t="s">
        <v>382</v>
      </c>
      <c r="D43" s="20">
        <v>1</v>
      </c>
      <c r="E43" s="21"/>
      <c r="F43" s="21"/>
      <c r="G43" s="22"/>
      <c r="H43" s="21"/>
      <c r="I43" s="23"/>
    </row>
    <row r="44" spans="1:9" ht="12.75">
      <c r="A44" s="17">
        <v>41</v>
      </c>
      <c r="B44" s="18" t="s">
        <v>810</v>
      </c>
      <c r="C44" s="19" t="s">
        <v>382</v>
      </c>
      <c r="D44" s="20">
        <v>1</v>
      </c>
      <c r="E44" s="21"/>
      <c r="F44" s="21"/>
      <c r="G44" s="22"/>
      <c r="H44" s="21"/>
      <c r="I44" s="23"/>
    </row>
    <row r="45" spans="1:9" ht="12.75">
      <c r="A45" s="17">
        <v>42</v>
      </c>
      <c r="B45" s="18" t="s">
        <v>811</v>
      </c>
      <c r="C45" s="19" t="s">
        <v>382</v>
      </c>
      <c r="D45" s="20">
        <v>2</v>
      </c>
      <c r="E45" s="21"/>
      <c r="F45" s="21"/>
      <c r="G45" s="22"/>
      <c r="H45" s="21"/>
      <c r="I45" s="23"/>
    </row>
    <row r="46" spans="1:9" ht="12.75">
      <c r="A46" s="17">
        <v>43</v>
      </c>
      <c r="B46" s="18" t="s">
        <v>812</v>
      </c>
      <c r="C46" s="19" t="s">
        <v>813</v>
      </c>
      <c r="D46" s="20">
        <v>50</v>
      </c>
      <c r="E46" s="21"/>
      <c r="F46" s="21"/>
      <c r="G46" s="22"/>
      <c r="H46" s="21"/>
      <c r="I46" s="23"/>
    </row>
    <row r="47" spans="1:9" ht="12.75">
      <c r="A47" s="17">
        <v>44</v>
      </c>
      <c r="B47" s="18" t="s">
        <v>814</v>
      </c>
      <c r="C47" s="19" t="s">
        <v>382</v>
      </c>
      <c r="D47" s="20">
        <v>40</v>
      </c>
      <c r="E47" s="21"/>
      <c r="F47" s="21"/>
      <c r="G47" s="22"/>
      <c r="H47" s="21"/>
      <c r="I47" s="23"/>
    </row>
    <row r="48" spans="1:9" ht="12.75">
      <c r="A48" s="17">
        <v>45</v>
      </c>
      <c r="B48" s="24" t="s">
        <v>815</v>
      </c>
      <c r="C48" s="25" t="s">
        <v>382</v>
      </c>
      <c r="D48" s="26">
        <v>1</v>
      </c>
      <c r="E48" s="21"/>
      <c r="F48" s="21"/>
      <c r="G48" s="22"/>
      <c r="H48" s="21"/>
      <c r="I48" s="23"/>
    </row>
    <row r="49" spans="1:9" ht="12.75">
      <c r="A49" s="17">
        <v>46</v>
      </c>
      <c r="B49" s="18" t="s">
        <v>816</v>
      </c>
      <c r="C49" s="19" t="s">
        <v>382</v>
      </c>
      <c r="D49" s="20">
        <v>5</v>
      </c>
      <c r="E49" s="21"/>
      <c r="F49" s="21"/>
      <c r="G49" s="22"/>
      <c r="H49" s="21"/>
      <c r="I49" s="23"/>
    </row>
    <row r="50" spans="1:9" ht="12.75">
      <c r="A50" s="17">
        <v>47</v>
      </c>
      <c r="B50" s="18" t="s">
        <v>817</v>
      </c>
      <c r="C50" s="28" t="s">
        <v>382</v>
      </c>
      <c r="D50" s="20">
        <v>1</v>
      </c>
      <c r="E50" s="29"/>
      <c r="F50" s="21"/>
      <c r="G50" s="22"/>
      <c r="H50" s="21"/>
      <c r="I50" s="23"/>
    </row>
    <row r="51" spans="1:9" ht="12.75">
      <c r="A51" s="17">
        <v>48</v>
      </c>
      <c r="B51" s="18" t="s">
        <v>818</v>
      </c>
      <c r="C51" s="28" t="s">
        <v>382</v>
      </c>
      <c r="D51" s="20">
        <v>3</v>
      </c>
      <c r="E51" s="29"/>
      <c r="F51" s="21"/>
      <c r="G51" s="22"/>
      <c r="H51" s="21"/>
      <c r="I51" s="23"/>
    </row>
    <row r="52" spans="1:9" ht="12.75">
      <c r="A52" s="17">
        <v>49</v>
      </c>
      <c r="B52" s="24" t="s">
        <v>819</v>
      </c>
      <c r="C52" s="25" t="s">
        <v>382</v>
      </c>
      <c r="D52" s="26">
        <v>1</v>
      </c>
      <c r="E52" s="21"/>
      <c r="F52" s="21"/>
      <c r="G52" s="22"/>
      <c r="H52" s="21"/>
      <c r="I52" s="23"/>
    </row>
    <row r="53" spans="1:9" ht="12.75">
      <c r="A53" s="17">
        <v>50</v>
      </c>
      <c r="B53" s="18" t="s">
        <v>820</v>
      </c>
      <c r="C53" s="19" t="s">
        <v>382</v>
      </c>
      <c r="D53" s="20">
        <v>3</v>
      </c>
      <c r="E53" s="21"/>
      <c r="F53" s="21"/>
      <c r="G53" s="22"/>
      <c r="H53" s="21"/>
      <c r="I53" s="23"/>
    </row>
    <row r="54" spans="1:9" ht="12.75">
      <c r="A54" s="17">
        <v>51</v>
      </c>
      <c r="B54" s="18" t="s">
        <v>821</v>
      </c>
      <c r="C54" s="19" t="s">
        <v>382</v>
      </c>
      <c r="D54" s="20">
        <v>1</v>
      </c>
      <c r="E54" s="21"/>
      <c r="F54" s="21"/>
      <c r="G54" s="22"/>
      <c r="H54" s="21"/>
      <c r="I54" s="23"/>
    </row>
    <row r="55" spans="1:9" ht="12.75">
      <c r="A55" s="17">
        <v>52</v>
      </c>
      <c r="B55" s="18" t="s">
        <v>822</v>
      </c>
      <c r="C55" s="19" t="s">
        <v>382</v>
      </c>
      <c r="D55" s="20">
        <v>10</v>
      </c>
      <c r="E55" s="21"/>
      <c r="F55" s="21"/>
      <c r="G55" s="22"/>
      <c r="H55" s="21"/>
      <c r="I55" s="23"/>
    </row>
    <row r="56" spans="1:9" ht="12.75">
      <c r="A56" s="17">
        <v>53</v>
      </c>
      <c r="B56" s="18" t="s">
        <v>823</v>
      </c>
      <c r="C56" s="19" t="s">
        <v>382</v>
      </c>
      <c r="D56" s="20">
        <v>3</v>
      </c>
      <c r="E56" s="21"/>
      <c r="F56" s="21"/>
      <c r="G56" s="22"/>
      <c r="H56" s="21"/>
      <c r="I56" s="23"/>
    </row>
    <row r="57" spans="1:9" ht="12.75">
      <c r="A57" s="17">
        <v>54</v>
      </c>
      <c r="B57" s="24" t="s">
        <v>824</v>
      </c>
      <c r="C57" s="25" t="s">
        <v>382</v>
      </c>
      <c r="D57" s="26">
        <v>3</v>
      </c>
      <c r="E57" s="21"/>
      <c r="F57" s="21"/>
      <c r="G57" s="22"/>
      <c r="H57" s="21"/>
      <c r="I57" s="23"/>
    </row>
    <row r="58" spans="1:9" ht="12.75">
      <c r="A58" s="17">
        <v>55</v>
      </c>
      <c r="B58" s="18" t="s">
        <v>825</v>
      </c>
      <c r="C58" s="19" t="s">
        <v>382</v>
      </c>
      <c r="D58" s="20">
        <v>3</v>
      </c>
      <c r="E58" s="21"/>
      <c r="F58" s="21"/>
      <c r="G58" s="22"/>
      <c r="H58" s="21"/>
      <c r="I58" s="23"/>
    </row>
    <row r="59" spans="1:9" ht="23.25" customHeight="1">
      <c r="A59" s="17">
        <v>56</v>
      </c>
      <c r="B59" s="50" t="s">
        <v>826</v>
      </c>
      <c r="C59" s="19" t="s">
        <v>382</v>
      </c>
      <c r="D59" s="20">
        <v>20</v>
      </c>
      <c r="E59" s="21"/>
      <c r="F59" s="21"/>
      <c r="G59" s="22"/>
      <c r="H59" s="21"/>
      <c r="I59" s="23"/>
    </row>
    <row r="60" spans="1:9" ht="12.75">
      <c r="A60" s="17">
        <v>57</v>
      </c>
      <c r="B60" s="18" t="s">
        <v>827</v>
      </c>
      <c r="C60" s="19" t="s">
        <v>382</v>
      </c>
      <c r="D60" s="20">
        <v>2</v>
      </c>
      <c r="E60" s="21"/>
      <c r="F60" s="21"/>
      <c r="G60" s="22"/>
      <c r="H60" s="21"/>
      <c r="I60" s="23"/>
    </row>
    <row r="61" spans="1:9" ht="12.75">
      <c r="A61" s="17">
        <v>58</v>
      </c>
      <c r="B61" s="18" t="s">
        <v>828</v>
      </c>
      <c r="C61" s="28" t="s">
        <v>382</v>
      </c>
      <c r="D61" s="20">
        <v>1</v>
      </c>
      <c r="E61" s="29"/>
      <c r="F61" s="21"/>
      <c r="G61" s="22"/>
      <c r="H61" s="21"/>
      <c r="I61" s="23"/>
    </row>
    <row r="62" spans="1:9" ht="12.75">
      <c r="A62" s="17">
        <v>59</v>
      </c>
      <c r="B62" s="18" t="s">
        <v>829</v>
      </c>
      <c r="C62" s="28" t="s">
        <v>382</v>
      </c>
      <c r="D62" s="20">
        <v>5</v>
      </c>
      <c r="E62" s="29"/>
      <c r="F62" s="21"/>
      <c r="G62" s="22"/>
      <c r="H62" s="21"/>
      <c r="I62" s="23"/>
    </row>
    <row r="63" spans="1:9" ht="12.75">
      <c r="A63" s="17">
        <v>60</v>
      </c>
      <c r="B63" s="18" t="s">
        <v>830</v>
      </c>
      <c r="C63" s="28" t="s">
        <v>382</v>
      </c>
      <c r="D63" s="20">
        <v>3</v>
      </c>
      <c r="E63" s="29"/>
      <c r="F63" s="21"/>
      <c r="G63" s="22"/>
      <c r="H63" s="21"/>
      <c r="I63" s="23"/>
    </row>
    <row r="64" spans="1:9" ht="12.75">
      <c r="A64" s="17">
        <v>61</v>
      </c>
      <c r="B64" s="18" t="s">
        <v>831</v>
      </c>
      <c r="C64" s="28" t="s">
        <v>382</v>
      </c>
      <c r="D64" s="20">
        <v>4</v>
      </c>
      <c r="E64" s="29"/>
      <c r="F64" s="21"/>
      <c r="G64" s="22"/>
      <c r="H64" s="21"/>
      <c r="I64" s="23"/>
    </row>
    <row r="65" spans="1:9" ht="12.75">
      <c r="A65" s="17">
        <v>62</v>
      </c>
      <c r="B65" s="18" t="s">
        <v>832</v>
      </c>
      <c r="C65" s="19" t="s">
        <v>382</v>
      </c>
      <c r="D65" s="20">
        <v>5</v>
      </c>
      <c r="E65" s="21"/>
      <c r="F65" s="21"/>
      <c r="G65" s="22"/>
      <c r="H65" s="21"/>
      <c r="I65" s="23"/>
    </row>
    <row r="66" spans="1:9" ht="12.75">
      <c r="A66" s="17">
        <v>63</v>
      </c>
      <c r="B66" s="18" t="s">
        <v>833</v>
      </c>
      <c r="C66" s="19" t="s">
        <v>382</v>
      </c>
      <c r="D66" s="20">
        <v>5</v>
      </c>
      <c r="E66" s="21"/>
      <c r="F66" s="21"/>
      <c r="G66" s="22"/>
      <c r="H66" s="21"/>
      <c r="I66" s="23"/>
    </row>
    <row r="67" spans="1:9" ht="12.75">
      <c r="A67" s="17">
        <v>64</v>
      </c>
      <c r="B67" s="18" t="s">
        <v>834</v>
      </c>
      <c r="C67" s="19" t="s">
        <v>382</v>
      </c>
      <c r="D67" s="20">
        <v>1</v>
      </c>
      <c r="E67" s="21"/>
      <c r="F67" s="21"/>
      <c r="G67" s="22"/>
      <c r="H67" s="21"/>
      <c r="I67" s="23"/>
    </row>
    <row r="68" spans="1:9" ht="12.75">
      <c r="A68" s="17">
        <v>65</v>
      </c>
      <c r="B68" s="18" t="s">
        <v>835</v>
      </c>
      <c r="C68" s="19" t="s">
        <v>382</v>
      </c>
      <c r="D68" s="20">
        <v>12</v>
      </c>
      <c r="E68" s="21"/>
      <c r="F68" s="21"/>
      <c r="G68" s="22"/>
      <c r="H68" s="21"/>
      <c r="I68" s="23"/>
    </row>
    <row r="69" spans="1:9" ht="12.75">
      <c r="A69" s="17">
        <v>66</v>
      </c>
      <c r="B69" s="18" t="s">
        <v>836</v>
      </c>
      <c r="C69" s="19" t="s">
        <v>382</v>
      </c>
      <c r="D69" s="20">
        <v>1</v>
      </c>
      <c r="E69" s="21"/>
      <c r="F69" s="21"/>
      <c r="G69" s="22"/>
      <c r="H69" s="21"/>
      <c r="I69" s="23"/>
    </row>
    <row r="70" spans="1:9" ht="12.75">
      <c r="A70" s="17">
        <v>67</v>
      </c>
      <c r="B70" s="18" t="s">
        <v>837</v>
      </c>
      <c r="C70" s="19" t="s">
        <v>382</v>
      </c>
      <c r="D70" s="20">
        <v>1</v>
      </c>
      <c r="E70" s="21"/>
      <c r="F70" s="21"/>
      <c r="G70" s="22"/>
      <c r="H70" s="21"/>
      <c r="I70" s="23"/>
    </row>
    <row r="71" spans="1:9" ht="12.75">
      <c r="A71" s="17">
        <v>68</v>
      </c>
      <c r="B71" s="18" t="s">
        <v>838</v>
      </c>
      <c r="C71" s="19" t="s">
        <v>382</v>
      </c>
      <c r="D71" s="30">
        <v>0.5</v>
      </c>
      <c r="E71" s="21"/>
      <c r="F71" s="21"/>
      <c r="G71" s="22"/>
      <c r="H71" s="21"/>
      <c r="I71" s="23"/>
    </row>
    <row r="72" spans="1:9" ht="12.75">
      <c r="A72" s="17">
        <v>69</v>
      </c>
      <c r="B72" s="18" t="s">
        <v>839</v>
      </c>
      <c r="C72" s="28" t="s">
        <v>382</v>
      </c>
      <c r="D72" s="20">
        <v>5</v>
      </c>
      <c r="E72" s="29"/>
      <c r="F72" s="21"/>
      <c r="G72" s="22"/>
      <c r="H72" s="21"/>
      <c r="I72" s="23"/>
    </row>
    <row r="73" spans="1:9" ht="12.75">
      <c r="A73" s="17">
        <v>70</v>
      </c>
      <c r="B73" s="18" t="s">
        <v>840</v>
      </c>
      <c r="C73" s="28" t="s">
        <v>382</v>
      </c>
      <c r="D73" s="20">
        <v>15</v>
      </c>
      <c r="E73" s="29"/>
      <c r="F73" s="21"/>
      <c r="G73" s="22"/>
      <c r="H73" s="21"/>
      <c r="I73" s="23"/>
    </row>
    <row r="74" spans="1:9" ht="12.75">
      <c r="A74" s="17">
        <v>71</v>
      </c>
      <c r="B74" s="18" t="s">
        <v>841</v>
      </c>
      <c r="C74" s="28" t="s">
        <v>382</v>
      </c>
      <c r="D74" s="20">
        <v>5</v>
      </c>
      <c r="E74" s="29"/>
      <c r="F74" s="21"/>
      <c r="G74" s="22"/>
      <c r="H74" s="21"/>
      <c r="I74" s="23"/>
    </row>
    <row r="75" spans="1:9" ht="12.75">
      <c r="A75" s="17">
        <v>72</v>
      </c>
      <c r="B75" s="18" t="s">
        <v>842</v>
      </c>
      <c r="C75" s="28" t="s">
        <v>382</v>
      </c>
      <c r="D75" s="20">
        <v>5</v>
      </c>
      <c r="E75" s="29"/>
      <c r="F75" s="21"/>
      <c r="G75" s="22"/>
      <c r="H75" s="21"/>
      <c r="I75" s="23"/>
    </row>
    <row r="76" spans="1:9" ht="12.75">
      <c r="A76" s="17">
        <v>73</v>
      </c>
      <c r="B76" s="18" t="s">
        <v>843</v>
      </c>
      <c r="C76" s="19" t="s">
        <v>382</v>
      </c>
      <c r="D76" s="20">
        <v>2</v>
      </c>
      <c r="E76" s="21"/>
      <c r="F76" s="21"/>
      <c r="G76" s="22"/>
      <c r="H76" s="21"/>
      <c r="I76" s="23"/>
    </row>
    <row r="77" spans="1:9" ht="12.75">
      <c r="A77" s="17">
        <v>74</v>
      </c>
      <c r="B77" s="18" t="s">
        <v>844</v>
      </c>
      <c r="C77" s="19" t="s">
        <v>382</v>
      </c>
      <c r="D77" s="20">
        <v>10</v>
      </c>
      <c r="E77" s="21"/>
      <c r="F77" s="21"/>
      <c r="G77" s="22"/>
      <c r="H77" s="21"/>
      <c r="I77" s="23"/>
    </row>
    <row r="78" spans="1:9" ht="12.75">
      <c r="A78" s="17">
        <v>75</v>
      </c>
      <c r="B78" s="18" t="s">
        <v>845</v>
      </c>
      <c r="C78" s="19" t="s">
        <v>382</v>
      </c>
      <c r="D78" s="20">
        <v>20</v>
      </c>
      <c r="E78" s="21"/>
      <c r="F78" s="21"/>
      <c r="G78" s="22"/>
      <c r="H78" s="21"/>
      <c r="I78" s="23"/>
    </row>
    <row r="79" spans="1:9" ht="12.75">
      <c r="A79" s="17">
        <v>76</v>
      </c>
      <c r="B79" s="18" t="s">
        <v>846</v>
      </c>
      <c r="C79" s="28" t="s">
        <v>382</v>
      </c>
      <c r="D79" s="20">
        <v>1</v>
      </c>
      <c r="E79" s="29"/>
      <c r="F79" s="21"/>
      <c r="G79" s="22"/>
      <c r="H79" s="21"/>
      <c r="I79" s="23"/>
    </row>
    <row r="80" spans="1:9" ht="12.75">
      <c r="A80" s="17">
        <v>77</v>
      </c>
      <c r="B80" s="18" t="s">
        <v>847</v>
      </c>
      <c r="C80" s="28" t="s">
        <v>382</v>
      </c>
      <c r="D80" s="20">
        <v>1</v>
      </c>
      <c r="E80" s="29"/>
      <c r="F80" s="21"/>
      <c r="G80" s="22"/>
      <c r="H80" s="21"/>
      <c r="I80" s="23"/>
    </row>
    <row r="81" spans="1:9" ht="12.75">
      <c r="A81" s="17">
        <v>78</v>
      </c>
      <c r="B81" s="18" t="s">
        <v>848</v>
      </c>
      <c r="C81" s="19" t="s">
        <v>382</v>
      </c>
      <c r="D81" s="20">
        <v>10</v>
      </c>
      <c r="E81" s="21"/>
      <c r="F81" s="21"/>
      <c r="G81" s="22"/>
      <c r="H81" s="21"/>
      <c r="I81" s="23"/>
    </row>
    <row r="82" spans="1:9" ht="12.75">
      <c r="A82" s="17">
        <v>79</v>
      </c>
      <c r="B82" s="18" t="s">
        <v>849</v>
      </c>
      <c r="C82" s="19" t="s">
        <v>432</v>
      </c>
      <c r="D82" s="20">
        <v>1</v>
      </c>
      <c r="E82" s="21"/>
      <c r="F82" s="21"/>
      <c r="G82" s="22"/>
      <c r="H82" s="21"/>
      <c r="I82" s="23"/>
    </row>
    <row r="83" spans="1:9" ht="12.75">
      <c r="A83" s="17">
        <v>80</v>
      </c>
      <c r="B83" s="18" t="s">
        <v>850</v>
      </c>
      <c r="C83" s="19" t="s">
        <v>432</v>
      </c>
      <c r="D83" s="20">
        <v>1</v>
      </c>
      <c r="E83" s="21"/>
      <c r="F83" s="21"/>
      <c r="G83" s="22"/>
      <c r="H83" s="21"/>
      <c r="I83" s="23"/>
    </row>
    <row r="84" spans="1:9" ht="12.75">
      <c r="A84" s="17">
        <v>81</v>
      </c>
      <c r="B84" s="18" t="s">
        <v>851</v>
      </c>
      <c r="C84" s="19" t="s">
        <v>382</v>
      </c>
      <c r="D84" s="20">
        <v>2</v>
      </c>
      <c r="E84" s="21"/>
      <c r="F84" s="21"/>
      <c r="G84" s="22"/>
      <c r="H84" s="21"/>
      <c r="I84" s="23"/>
    </row>
    <row r="85" spans="1:9" ht="12.75">
      <c r="A85" s="17">
        <v>82</v>
      </c>
      <c r="B85" s="18" t="s">
        <v>852</v>
      </c>
      <c r="C85" s="19" t="s">
        <v>382</v>
      </c>
      <c r="D85" s="20">
        <v>1</v>
      </c>
      <c r="E85" s="21"/>
      <c r="F85" s="21"/>
      <c r="G85" s="22"/>
      <c r="H85" s="21"/>
      <c r="I85" s="23"/>
    </row>
    <row r="86" spans="1:9" ht="12.75">
      <c r="A86" s="17">
        <v>83</v>
      </c>
      <c r="B86" s="18" t="s">
        <v>853</v>
      </c>
      <c r="C86" s="19" t="s">
        <v>382</v>
      </c>
      <c r="D86" s="20">
        <v>1</v>
      </c>
      <c r="E86" s="21"/>
      <c r="F86" s="21"/>
      <c r="G86" s="22"/>
      <c r="H86" s="21"/>
      <c r="I86" s="23"/>
    </row>
    <row r="87" spans="1:9" ht="12.75">
      <c r="A87" s="17">
        <v>84</v>
      </c>
      <c r="B87" s="18" t="s">
        <v>854</v>
      </c>
      <c r="C87" s="19" t="s">
        <v>382</v>
      </c>
      <c r="D87" s="20">
        <v>1</v>
      </c>
      <c r="E87" s="21"/>
      <c r="F87" s="21"/>
      <c r="G87" s="22"/>
      <c r="H87" s="21"/>
      <c r="I87" s="23"/>
    </row>
    <row r="88" spans="1:9" ht="24.75" customHeight="1">
      <c r="A88" s="17">
        <v>85</v>
      </c>
      <c r="B88" s="50" t="s">
        <v>855</v>
      </c>
      <c r="C88" s="19" t="s">
        <v>382</v>
      </c>
      <c r="D88" s="20">
        <v>3</v>
      </c>
      <c r="E88" s="21"/>
      <c r="F88" s="21"/>
      <c r="G88" s="22"/>
      <c r="H88" s="21"/>
      <c r="I88" s="23"/>
    </row>
    <row r="89" spans="1:9" ht="12.75">
      <c r="A89" s="17">
        <v>86</v>
      </c>
      <c r="B89" s="18" t="s">
        <v>856</v>
      </c>
      <c r="C89" s="19" t="s">
        <v>382</v>
      </c>
      <c r="D89" s="20">
        <v>1</v>
      </c>
      <c r="E89" s="21"/>
      <c r="F89" s="21"/>
      <c r="G89" s="22"/>
      <c r="H89" s="21"/>
      <c r="I89" s="23"/>
    </row>
    <row r="90" spans="1:9" ht="12.75">
      <c r="A90" s="17">
        <v>87</v>
      </c>
      <c r="B90" s="18" t="s">
        <v>857</v>
      </c>
      <c r="C90" s="19" t="s">
        <v>382</v>
      </c>
      <c r="D90" s="20">
        <v>4</v>
      </c>
      <c r="E90" s="21"/>
      <c r="F90" s="21"/>
      <c r="G90" s="22"/>
      <c r="H90" s="21"/>
      <c r="I90" s="23"/>
    </row>
    <row r="91" spans="1:9" ht="12.75">
      <c r="A91" s="17">
        <v>88</v>
      </c>
      <c r="B91" s="18" t="s">
        <v>858</v>
      </c>
      <c r="C91" s="19" t="s">
        <v>382</v>
      </c>
      <c r="D91" s="20">
        <v>3</v>
      </c>
      <c r="E91" s="21"/>
      <c r="F91" s="21"/>
      <c r="G91" s="22"/>
      <c r="H91" s="21"/>
      <c r="I91" s="23"/>
    </row>
    <row r="92" spans="1:9" ht="12.75">
      <c r="A92" s="17">
        <v>89</v>
      </c>
      <c r="B92" s="18" t="s">
        <v>859</v>
      </c>
      <c r="C92" s="19" t="s">
        <v>382</v>
      </c>
      <c r="D92" s="20">
        <v>3</v>
      </c>
      <c r="E92" s="21"/>
      <c r="F92" s="21"/>
      <c r="G92" s="22"/>
      <c r="H92" s="21"/>
      <c r="I92" s="23"/>
    </row>
    <row r="93" spans="1:9" ht="12.75">
      <c r="A93" s="17">
        <v>90</v>
      </c>
      <c r="B93" s="24" t="s">
        <v>860</v>
      </c>
      <c r="C93" s="25" t="s">
        <v>382</v>
      </c>
      <c r="D93" s="26">
        <v>25</v>
      </c>
      <c r="E93" s="21"/>
      <c r="F93" s="21"/>
      <c r="G93" s="22"/>
      <c r="H93" s="21"/>
      <c r="I93" s="23"/>
    </row>
    <row r="94" spans="1:9" ht="12.75">
      <c r="A94" s="17">
        <v>91</v>
      </c>
      <c r="B94" s="18" t="s">
        <v>861</v>
      </c>
      <c r="C94" s="19" t="s">
        <v>382</v>
      </c>
      <c r="D94" s="20">
        <v>2</v>
      </c>
      <c r="E94" s="21"/>
      <c r="F94" s="21"/>
      <c r="G94" s="22"/>
      <c r="H94" s="21"/>
      <c r="I94" s="23"/>
    </row>
    <row r="95" spans="1:9" ht="12.75">
      <c r="A95" s="17">
        <v>92</v>
      </c>
      <c r="B95" s="18" t="s">
        <v>862</v>
      </c>
      <c r="C95" s="19" t="s">
        <v>382</v>
      </c>
      <c r="D95" s="20">
        <v>1</v>
      </c>
      <c r="E95" s="21"/>
      <c r="F95" s="21"/>
      <c r="G95" s="22"/>
      <c r="H95" s="21"/>
      <c r="I95" s="23"/>
    </row>
    <row r="96" spans="1:9" ht="12.75">
      <c r="A96" s="17">
        <v>93</v>
      </c>
      <c r="B96" s="18" t="s">
        <v>863</v>
      </c>
      <c r="C96" s="19" t="s">
        <v>382</v>
      </c>
      <c r="D96" s="20">
        <v>2</v>
      </c>
      <c r="E96" s="21"/>
      <c r="F96" s="21"/>
      <c r="G96" s="22"/>
      <c r="H96" s="21"/>
      <c r="I96" s="23"/>
    </row>
    <row r="97" spans="1:9" ht="12.75">
      <c r="A97" s="17">
        <v>94</v>
      </c>
      <c r="B97" s="18" t="s">
        <v>864</v>
      </c>
      <c r="C97" s="19" t="s">
        <v>382</v>
      </c>
      <c r="D97" s="20">
        <v>2</v>
      </c>
      <c r="E97" s="21"/>
      <c r="F97" s="21"/>
      <c r="G97" s="22"/>
      <c r="H97" s="21"/>
      <c r="I97" s="23"/>
    </row>
    <row r="98" spans="1:9" ht="12.75">
      <c r="A98" s="17">
        <v>95</v>
      </c>
      <c r="B98" s="18" t="s">
        <v>865</v>
      </c>
      <c r="C98" s="19" t="s">
        <v>382</v>
      </c>
      <c r="D98" s="20">
        <v>1</v>
      </c>
      <c r="E98" s="21"/>
      <c r="F98" s="21"/>
      <c r="G98" s="22"/>
      <c r="H98" s="21"/>
      <c r="I98" s="23"/>
    </row>
    <row r="99" spans="1:9" ht="12.75">
      <c r="A99" s="17">
        <v>96</v>
      </c>
      <c r="B99" s="18" t="s">
        <v>866</v>
      </c>
      <c r="C99" s="19" t="s">
        <v>382</v>
      </c>
      <c r="D99" s="20">
        <v>3</v>
      </c>
      <c r="E99" s="21"/>
      <c r="F99" s="21"/>
      <c r="G99" s="22"/>
      <c r="H99" s="21"/>
      <c r="I99" s="23"/>
    </row>
    <row r="100" spans="1:9" ht="12.75">
      <c r="A100" s="17">
        <v>97</v>
      </c>
      <c r="B100" s="18" t="s">
        <v>867</v>
      </c>
      <c r="C100" s="19" t="s">
        <v>382</v>
      </c>
      <c r="D100" s="20">
        <v>5</v>
      </c>
      <c r="E100" s="21"/>
      <c r="F100" s="21"/>
      <c r="G100" s="22"/>
      <c r="H100" s="21"/>
      <c r="I100" s="23"/>
    </row>
    <row r="101" spans="1:9" ht="12.75">
      <c r="A101" s="17">
        <v>98</v>
      </c>
      <c r="B101" s="18" t="s">
        <v>868</v>
      </c>
      <c r="C101" s="19" t="s">
        <v>382</v>
      </c>
      <c r="D101" s="20">
        <v>10</v>
      </c>
      <c r="E101" s="21"/>
      <c r="F101" s="21"/>
      <c r="G101" s="22"/>
      <c r="H101" s="21"/>
      <c r="I101" s="23"/>
    </row>
    <row r="102" spans="1:9" ht="12.75">
      <c r="A102" s="17">
        <v>99</v>
      </c>
      <c r="B102" s="18" t="s">
        <v>869</v>
      </c>
      <c r="C102" s="19" t="s">
        <v>382</v>
      </c>
      <c r="D102" s="20">
        <v>15</v>
      </c>
      <c r="E102" s="21"/>
      <c r="F102" s="21"/>
      <c r="G102" s="22"/>
      <c r="H102" s="21"/>
      <c r="I102" s="23"/>
    </row>
    <row r="103" spans="1:9" ht="12.75">
      <c r="A103" s="17">
        <v>100</v>
      </c>
      <c r="B103" s="18" t="s">
        <v>870</v>
      </c>
      <c r="C103" s="28" t="s">
        <v>382</v>
      </c>
      <c r="D103" s="20">
        <v>2</v>
      </c>
      <c r="E103" s="29"/>
      <c r="F103" s="21"/>
      <c r="G103" s="22"/>
      <c r="H103" s="21"/>
      <c r="I103" s="23"/>
    </row>
    <row r="104" spans="1:9" ht="12.75">
      <c r="A104" s="17">
        <v>101</v>
      </c>
      <c r="B104" s="18" t="s">
        <v>871</v>
      </c>
      <c r="C104" s="28" t="s">
        <v>382</v>
      </c>
      <c r="D104" s="20">
        <v>5</v>
      </c>
      <c r="E104" s="29"/>
      <c r="F104" s="21"/>
      <c r="G104" s="22"/>
      <c r="H104" s="21"/>
      <c r="I104" s="23"/>
    </row>
    <row r="105" spans="1:9" ht="12.75">
      <c r="A105" s="17">
        <v>102</v>
      </c>
      <c r="B105" s="18" t="s">
        <v>872</v>
      </c>
      <c r="C105" s="19" t="s">
        <v>382</v>
      </c>
      <c r="D105" s="20">
        <v>6</v>
      </c>
      <c r="E105" s="21"/>
      <c r="F105" s="21"/>
      <c r="G105" s="22"/>
      <c r="H105" s="21"/>
      <c r="I105" s="23"/>
    </row>
    <row r="106" spans="1:9" ht="12.75">
      <c r="A106" s="17">
        <v>103</v>
      </c>
      <c r="B106" s="18" t="s">
        <v>873</v>
      </c>
      <c r="C106" s="19" t="s">
        <v>382</v>
      </c>
      <c r="D106" s="20">
        <v>1</v>
      </c>
      <c r="E106" s="21"/>
      <c r="F106" s="21"/>
      <c r="G106" s="22"/>
      <c r="H106" s="21"/>
      <c r="I106" s="23"/>
    </row>
    <row r="107" spans="1:9" ht="12.75">
      <c r="A107" s="17">
        <v>104</v>
      </c>
      <c r="B107" s="18" t="s">
        <v>874</v>
      </c>
      <c r="C107" s="19" t="s">
        <v>382</v>
      </c>
      <c r="D107" s="20">
        <v>5</v>
      </c>
      <c r="E107" s="21"/>
      <c r="F107" s="21"/>
      <c r="G107" s="22"/>
      <c r="H107" s="21"/>
      <c r="I107" s="23"/>
    </row>
    <row r="108" spans="1:9" ht="12.75">
      <c r="A108" s="17">
        <v>105</v>
      </c>
      <c r="B108" s="18" t="s">
        <v>875</v>
      </c>
      <c r="C108" s="19" t="s">
        <v>382</v>
      </c>
      <c r="D108" s="20">
        <v>8</v>
      </c>
      <c r="E108" s="21"/>
      <c r="F108" s="21"/>
      <c r="G108" s="22"/>
      <c r="H108" s="21"/>
      <c r="I108" s="23"/>
    </row>
    <row r="109" spans="1:9" ht="12.75">
      <c r="A109" s="17">
        <v>106</v>
      </c>
      <c r="B109" s="24" t="s">
        <v>876</v>
      </c>
      <c r="C109" s="25" t="s">
        <v>382</v>
      </c>
      <c r="D109" s="26">
        <v>5</v>
      </c>
      <c r="E109" s="21"/>
      <c r="F109" s="21"/>
      <c r="G109" s="22"/>
      <c r="H109" s="21"/>
      <c r="I109" s="23"/>
    </row>
    <row r="110" spans="1:9" ht="12.75">
      <c r="A110" s="17">
        <v>107</v>
      </c>
      <c r="B110" s="18" t="s">
        <v>877</v>
      </c>
      <c r="C110" s="19" t="s">
        <v>382</v>
      </c>
      <c r="D110" s="20">
        <v>5</v>
      </c>
      <c r="E110" s="21"/>
      <c r="F110" s="21"/>
      <c r="G110" s="22"/>
      <c r="H110" s="21"/>
      <c r="I110" s="23"/>
    </row>
    <row r="111" spans="1:9" ht="14.25" customHeight="1">
      <c r="A111" s="17">
        <v>108</v>
      </c>
      <c r="B111" s="50" t="s">
        <v>878</v>
      </c>
      <c r="C111" s="51" t="s">
        <v>382</v>
      </c>
      <c r="D111" s="52">
        <v>2</v>
      </c>
      <c r="E111" s="21"/>
      <c r="F111" s="21"/>
      <c r="G111" s="22"/>
      <c r="H111" s="21"/>
      <c r="I111" s="23"/>
    </row>
    <row r="112" spans="1:9" ht="12.75">
      <c r="A112" s="17">
        <v>109</v>
      </c>
      <c r="B112" s="18" t="s">
        <v>879</v>
      </c>
      <c r="C112" s="19" t="s">
        <v>382</v>
      </c>
      <c r="D112" s="20">
        <v>4</v>
      </c>
      <c r="E112" s="21"/>
      <c r="F112" s="21"/>
      <c r="G112" s="22"/>
      <c r="H112" s="21"/>
      <c r="I112" s="23"/>
    </row>
    <row r="113" spans="1:9" ht="12.75">
      <c r="A113" s="17">
        <v>110</v>
      </c>
      <c r="B113" s="18" t="s">
        <v>880</v>
      </c>
      <c r="C113" s="19" t="s">
        <v>382</v>
      </c>
      <c r="D113" s="20">
        <v>20</v>
      </c>
      <c r="E113" s="21"/>
      <c r="F113" s="21"/>
      <c r="G113" s="22"/>
      <c r="H113" s="21"/>
      <c r="I113" s="23"/>
    </row>
    <row r="114" spans="1:9" ht="12.75">
      <c r="A114" s="17">
        <v>111</v>
      </c>
      <c r="B114" s="18" t="s">
        <v>881</v>
      </c>
      <c r="C114" s="19" t="s">
        <v>382</v>
      </c>
      <c r="D114" s="20">
        <v>2</v>
      </c>
      <c r="E114" s="21"/>
      <c r="F114" s="21"/>
      <c r="G114" s="22"/>
      <c r="H114" s="21"/>
      <c r="I114" s="23"/>
    </row>
    <row r="115" spans="1:9" ht="12.75">
      <c r="A115" s="17">
        <v>112</v>
      </c>
      <c r="B115" s="18" t="s">
        <v>882</v>
      </c>
      <c r="C115" s="19" t="s">
        <v>382</v>
      </c>
      <c r="D115" s="20">
        <v>2</v>
      </c>
      <c r="E115" s="21"/>
      <c r="F115" s="21"/>
      <c r="G115" s="22"/>
      <c r="H115" s="21"/>
      <c r="I115" s="23"/>
    </row>
    <row r="116" spans="1:9" ht="12.75">
      <c r="A116" s="17">
        <v>113</v>
      </c>
      <c r="B116" s="18" t="s">
        <v>883</v>
      </c>
      <c r="C116" s="19" t="s">
        <v>382</v>
      </c>
      <c r="D116" s="20">
        <v>3</v>
      </c>
      <c r="E116" s="21"/>
      <c r="F116" s="21"/>
      <c r="G116" s="22"/>
      <c r="H116" s="21"/>
      <c r="I116" s="23"/>
    </row>
    <row r="117" spans="1:9" ht="12.75">
      <c r="A117" s="17">
        <v>114</v>
      </c>
      <c r="B117" s="18" t="s">
        <v>884</v>
      </c>
      <c r="C117" s="19" t="s">
        <v>382</v>
      </c>
      <c r="D117" s="20">
        <v>8</v>
      </c>
      <c r="E117" s="21"/>
      <c r="F117" s="21"/>
      <c r="G117" s="22"/>
      <c r="H117" s="21"/>
      <c r="I117" s="23"/>
    </row>
    <row r="118" spans="1:9" ht="12.75">
      <c r="A118" s="17">
        <v>115</v>
      </c>
      <c r="B118" s="18" t="s">
        <v>885</v>
      </c>
      <c r="C118" s="19" t="s">
        <v>382</v>
      </c>
      <c r="D118" s="20">
        <v>1</v>
      </c>
      <c r="E118" s="21"/>
      <c r="F118" s="21"/>
      <c r="G118" s="22"/>
      <c r="H118" s="21"/>
      <c r="I118" s="23"/>
    </row>
    <row r="119" spans="1:9" ht="12.75">
      <c r="A119" s="17">
        <v>116</v>
      </c>
      <c r="B119" s="18" t="s">
        <v>886</v>
      </c>
      <c r="C119" s="19" t="s">
        <v>382</v>
      </c>
      <c r="D119" s="20">
        <v>5</v>
      </c>
      <c r="E119" s="21"/>
      <c r="F119" s="21"/>
      <c r="G119" s="22"/>
      <c r="H119" s="21"/>
      <c r="I119" s="23"/>
    </row>
    <row r="120" spans="1:9" ht="12.75">
      <c r="A120" s="17">
        <v>117</v>
      </c>
      <c r="B120" s="18" t="s">
        <v>887</v>
      </c>
      <c r="C120" s="19" t="s">
        <v>382</v>
      </c>
      <c r="D120" s="20">
        <v>1</v>
      </c>
      <c r="E120" s="21"/>
      <c r="F120" s="21"/>
      <c r="G120" s="22"/>
      <c r="H120" s="21"/>
      <c r="I120" s="23"/>
    </row>
    <row r="121" spans="1:9" ht="12.75">
      <c r="A121" s="17">
        <v>118</v>
      </c>
      <c r="B121" s="24" t="s">
        <v>888</v>
      </c>
      <c r="C121" s="25" t="s">
        <v>382</v>
      </c>
      <c r="D121" s="26">
        <v>1</v>
      </c>
      <c r="E121" s="21"/>
      <c r="F121" s="21"/>
      <c r="G121" s="22"/>
      <c r="H121" s="21"/>
      <c r="I121" s="23"/>
    </row>
    <row r="122" spans="1:9" ht="12.75">
      <c r="A122" s="17">
        <v>119</v>
      </c>
      <c r="B122" s="18" t="s">
        <v>889</v>
      </c>
      <c r="C122" s="19" t="s">
        <v>382</v>
      </c>
      <c r="D122" s="20">
        <v>6</v>
      </c>
      <c r="E122" s="21"/>
      <c r="F122" s="21"/>
      <c r="G122" s="22"/>
      <c r="H122" s="21"/>
      <c r="I122" s="23"/>
    </row>
    <row r="123" spans="1:9" ht="12.75">
      <c r="A123" s="17">
        <v>120</v>
      </c>
      <c r="B123" s="18" t="s">
        <v>890</v>
      </c>
      <c r="C123" s="28" t="s">
        <v>382</v>
      </c>
      <c r="D123" s="20">
        <v>2</v>
      </c>
      <c r="E123" s="29"/>
      <c r="F123" s="21"/>
      <c r="G123" s="22"/>
      <c r="H123" s="21"/>
      <c r="I123" s="23"/>
    </row>
    <row r="124" spans="1:9" ht="12.75">
      <c r="A124" s="17">
        <v>121</v>
      </c>
      <c r="B124" s="24" t="s">
        <v>891</v>
      </c>
      <c r="C124" s="25" t="s">
        <v>382</v>
      </c>
      <c r="D124" s="26">
        <v>1</v>
      </c>
      <c r="E124" s="21"/>
      <c r="F124" s="21"/>
      <c r="G124" s="22"/>
      <c r="H124" s="21"/>
      <c r="I124" s="23"/>
    </row>
    <row r="125" spans="1:9" ht="12.75">
      <c r="A125" s="17">
        <v>122</v>
      </c>
      <c r="B125" s="24" t="s">
        <v>892</v>
      </c>
      <c r="C125" s="25" t="s">
        <v>382</v>
      </c>
      <c r="D125" s="26">
        <v>1</v>
      </c>
      <c r="E125" s="21"/>
      <c r="F125" s="21"/>
      <c r="G125" s="22"/>
      <c r="H125" s="21"/>
      <c r="I125" s="23"/>
    </row>
    <row r="126" spans="1:9" ht="12.75">
      <c r="A126" s="17">
        <v>123</v>
      </c>
      <c r="B126" s="18" t="s">
        <v>893</v>
      </c>
      <c r="C126" s="19" t="s">
        <v>382</v>
      </c>
      <c r="D126" s="20">
        <v>8</v>
      </c>
      <c r="E126" s="21"/>
      <c r="F126" s="21"/>
      <c r="G126" s="22"/>
      <c r="H126" s="21"/>
      <c r="I126" s="23"/>
    </row>
    <row r="127" spans="1:9" ht="12.75">
      <c r="A127" s="17">
        <v>124</v>
      </c>
      <c r="B127" s="18" t="s">
        <v>894</v>
      </c>
      <c r="C127" s="19" t="s">
        <v>382</v>
      </c>
      <c r="D127" s="20">
        <v>5</v>
      </c>
      <c r="E127" s="21"/>
      <c r="F127" s="21"/>
      <c r="G127" s="22"/>
      <c r="H127" s="21"/>
      <c r="I127" s="23"/>
    </row>
    <row r="128" spans="1:9" ht="12.75">
      <c r="A128" s="17">
        <v>125</v>
      </c>
      <c r="B128" s="18" t="s">
        <v>895</v>
      </c>
      <c r="C128" s="19" t="s">
        <v>382</v>
      </c>
      <c r="D128" s="20">
        <v>15</v>
      </c>
      <c r="E128" s="21"/>
      <c r="F128" s="21"/>
      <c r="G128" s="22"/>
      <c r="H128" s="21"/>
      <c r="I128" s="23"/>
    </row>
    <row r="129" spans="1:9" ht="12.75">
      <c r="A129" s="17">
        <v>126</v>
      </c>
      <c r="B129" s="18" t="s">
        <v>896</v>
      </c>
      <c r="C129" s="19" t="s">
        <v>382</v>
      </c>
      <c r="D129" s="20">
        <v>40</v>
      </c>
      <c r="E129" s="21"/>
      <c r="F129" s="21"/>
      <c r="G129" s="22"/>
      <c r="H129" s="21"/>
      <c r="I129" s="23"/>
    </row>
    <row r="130" spans="1:9" ht="12.75">
      <c r="A130" s="17">
        <v>127</v>
      </c>
      <c r="B130" s="18" t="s">
        <v>897</v>
      </c>
      <c r="C130" s="19" t="s">
        <v>382</v>
      </c>
      <c r="D130" s="20">
        <v>1</v>
      </c>
      <c r="E130" s="21"/>
      <c r="F130" s="21"/>
      <c r="G130" s="22"/>
      <c r="H130" s="21"/>
      <c r="I130" s="23"/>
    </row>
    <row r="131" spans="1:9" ht="12.75">
      <c r="A131" s="17">
        <v>128</v>
      </c>
      <c r="B131" s="18" t="s">
        <v>898</v>
      </c>
      <c r="C131" s="19" t="s">
        <v>382</v>
      </c>
      <c r="D131" s="20">
        <v>2</v>
      </c>
      <c r="E131" s="21"/>
      <c r="F131" s="21"/>
      <c r="G131" s="22"/>
      <c r="H131" s="21"/>
      <c r="I131" s="23"/>
    </row>
    <row r="132" spans="1:9" ht="12.75">
      <c r="A132" s="17">
        <v>129</v>
      </c>
      <c r="B132" s="18" t="s">
        <v>899</v>
      </c>
      <c r="C132" s="19" t="s">
        <v>382</v>
      </c>
      <c r="D132" s="20">
        <v>2</v>
      </c>
      <c r="E132" s="21"/>
      <c r="F132" s="21"/>
      <c r="G132" s="22"/>
      <c r="H132" s="21"/>
      <c r="I132" s="23"/>
    </row>
    <row r="133" spans="1:9" ht="12.75">
      <c r="A133" s="17">
        <v>130</v>
      </c>
      <c r="B133" s="18" t="s">
        <v>900</v>
      </c>
      <c r="C133" s="28" t="s">
        <v>382</v>
      </c>
      <c r="D133" s="20">
        <v>1</v>
      </c>
      <c r="E133" s="29"/>
      <c r="F133" s="21"/>
      <c r="G133" s="22"/>
      <c r="H133" s="21"/>
      <c r="I133" s="23"/>
    </row>
    <row r="134" spans="1:9" ht="12.75">
      <c r="A134" s="17">
        <v>131</v>
      </c>
      <c r="B134" s="18" t="s">
        <v>901</v>
      </c>
      <c r="C134" s="28" t="s">
        <v>382</v>
      </c>
      <c r="D134" s="20">
        <v>1</v>
      </c>
      <c r="E134" s="29"/>
      <c r="F134" s="21"/>
      <c r="G134" s="22"/>
      <c r="H134" s="21"/>
      <c r="I134" s="23"/>
    </row>
    <row r="135" spans="1:9" ht="12.75">
      <c r="A135" s="17">
        <v>132</v>
      </c>
      <c r="B135" s="24" t="s">
        <v>902</v>
      </c>
      <c r="C135" s="25" t="s">
        <v>382</v>
      </c>
      <c r="D135" s="26">
        <v>1</v>
      </c>
      <c r="E135" s="21"/>
      <c r="F135" s="21"/>
      <c r="G135" s="22"/>
      <c r="H135" s="21"/>
      <c r="I135" s="23"/>
    </row>
    <row r="136" spans="1:9" ht="12.75">
      <c r="A136" s="17">
        <v>133</v>
      </c>
      <c r="B136" s="18" t="s">
        <v>903</v>
      </c>
      <c r="C136" s="19" t="s">
        <v>382</v>
      </c>
      <c r="D136" s="20">
        <v>6</v>
      </c>
      <c r="E136" s="21"/>
      <c r="F136" s="21"/>
      <c r="G136" s="22"/>
      <c r="H136" s="21"/>
      <c r="I136" s="23"/>
    </row>
    <row r="137" spans="1:9" ht="12.75">
      <c r="A137" s="17">
        <v>134</v>
      </c>
      <c r="B137" s="24" t="s">
        <v>904</v>
      </c>
      <c r="C137" s="25" t="s">
        <v>382</v>
      </c>
      <c r="D137" s="26">
        <v>2</v>
      </c>
      <c r="E137" s="21"/>
      <c r="F137" s="21"/>
      <c r="G137" s="22"/>
      <c r="H137" s="21"/>
      <c r="I137" s="23"/>
    </row>
    <row r="138" spans="1:9" ht="12.75">
      <c r="A138" s="17">
        <v>135</v>
      </c>
      <c r="B138" s="18" t="s">
        <v>905</v>
      </c>
      <c r="C138" s="19" t="s">
        <v>382</v>
      </c>
      <c r="D138" s="20">
        <v>6</v>
      </c>
      <c r="E138" s="21"/>
      <c r="F138" s="21"/>
      <c r="G138" s="22"/>
      <c r="H138" s="21"/>
      <c r="I138" s="23"/>
    </row>
    <row r="139" spans="1:9" ht="12.75">
      <c r="A139" s="17">
        <v>136</v>
      </c>
      <c r="B139" s="18" t="s">
        <v>906</v>
      </c>
      <c r="C139" s="19" t="s">
        <v>382</v>
      </c>
      <c r="D139" s="20">
        <v>1</v>
      </c>
      <c r="E139" s="21"/>
      <c r="F139" s="21"/>
      <c r="G139" s="22"/>
      <c r="H139" s="21"/>
      <c r="I139" s="23"/>
    </row>
    <row r="140" spans="1:9" ht="12.75">
      <c r="A140" s="17">
        <v>137</v>
      </c>
      <c r="B140" s="18" t="s">
        <v>907</v>
      </c>
      <c r="C140" s="19" t="s">
        <v>382</v>
      </c>
      <c r="D140" s="20">
        <v>5</v>
      </c>
      <c r="E140" s="21"/>
      <c r="F140" s="21"/>
      <c r="G140" s="22"/>
      <c r="H140" s="21"/>
      <c r="I140" s="23"/>
    </row>
    <row r="141" spans="1:9" ht="12.75">
      <c r="A141" s="17">
        <v>138</v>
      </c>
      <c r="B141" s="18" t="s">
        <v>908</v>
      </c>
      <c r="C141" s="19" t="s">
        <v>382</v>
      </c>
      <c r="D141" s="20">
        <v>2</v>
      </c>
      <c r="E141" s="21"/>
      <c r="F141" s="21"/>
      <c r="G141" s="22"/>
      <c r="H141" s="21"/>
      <c r="I141" s="23"/>
    </row>
    <row r="142" spans="1:9" ht="12.75">
      <c r="A142" s="17">
        <v>139</v>
      </c>
      <c r="B142" s="18" t="s">
        <v>909</v>
      </c>
      <c r="C142" s="19" t="s">
        <v>382</v>
      </c>
      <c r="D142" s="20">
        <v>5</v>
      </c>
      <c r="E142" s="21"/>
      <c r="F142" s="21"/>
      <c r="G142" s="22"/>
      <c r="H142" s="21"/>
      <c r="I142" s="23"/>
    </row>
    <row r="143" spans="1:9" ht="12.75">
      <c r="A143" s="17">
        <v>140</v>
      </c>
      <c r="B143" s="18" t="s">
        <v>910</v>
      </c>
      <c r="C143" s="19" t="s">
        <v>382</v>
      </c>
      <c r="D143" s="20">
        <v>10</v>
      </c>
      <c r="E143" s="21"/>
      <c r="F143" s="21"/>
      <c r="G143" s="22"/>
      <c r="H143" s="21"/>
      <c r="I143" s="23"/>
    </row>
    <row r="144" spans="1:9" ht="12.75">
      <c r="A144" s="17">
        <v>141</v>
      </c>
      <c r="B144" s="18" t="s">
        <v>911</v>
      </c>
      <c r="C144" s="19" t="s">
        <v>382</v>
      </c>
      <c r="D144" s="20">
        <v>5</v>
      </c>
      <c r="E144" s="21"/>
      <c r="F144" s="21"/>
      <c r="G144" s="22"/>
      <c r="H144" s="21"/>
      <c r="I144" s="23"/>
    </row>
    <row r="145" spans="1:9" ht="12.75">
      <c r="A145" s="17">
        <v>142</v>
      </c>
      <c r="B145" s="18" t="s">
        <v>912</v>
      </c>
      <c r="C145" s="19" t="s">
        <v>382</v>
      </c>
      <c r="D145" s="20">
        <v>1</v>
      </c>
      <c r="E145" s="21"/>
      <c r="F145" s="21"/>
      <c r="G145" s="22"/>
      <c r="H145" s="21"/>
      <c r="I145" s="23"/>
    </row>
    <row r="146" spans="1:9" ht="12.75">
      <c r="A146" s="17">
        <v>143</v>
      </c>
      <c r="B146" s="18" t="s">
        <v>913</v>
      </c>
      <c r="C146" s="19" t="s">
        <v>382</v>
      </c>
      <c r="D146" s="20">
        <v>1</v>
      </c>
      <c r="E146" s="21"/>
      <c r="F146" s="21"/>
      <c r="G146" s="22"/>
      <c r="H146" s="21"/>
      <c r="I146" s="23"/>
    </row>
    <row r="147" spans="1:9" ht="12.75">
      <c r="A147" s="17">
        <v>144</v>
      </c>
      <c r="B147" s="24" t="s">
        <v>914</v>
      </c>
      <c r="C147" s="25" t="s">
        <v>382</v>
      </c>
      <c r="D147" s="26">
        <v>2</v>
      </c>
      <c r="E147" s="21"/>
      <c r="F147" s="21"/>
      <c r="G147" s="22"/>
      <c r="H147" s="21"/>
      <c r="I147" s="23"/>
    </row>
    <row r="148" spans="1:9" ht="12.75">
      <c r="A148" s="17">
        <v>145</v>
      </c>
      <c r="B148" s="18" t="s">
        <v>915</v>
      </c>
      <c r="C148" s="28" t="s">
        <v>382</v>
      </c>
      <c r="D148" s="20">
        <v>2</v>
      </c>
      <c r="E148" s="21"/>
      <c r="F148" s="21"/>
      <c r="G148" s="22"/>
      <c r="H148" s="21"/>
      <c r="I148" s="23"/>
    </row>
    <row r="149" spans="1:9" ht="12.75">
      <c r="A149" s="17">
        <v>146</v>
      </c>
      <c r="B149" s="18" t="s">
        <v>916</v>
      </c>
      <c r="C149" s="28" t="s">
        <v>382</v>
      </c>
      <c r="D149" s="20">
        <v>2</v>
      </c>
      <c r="E149" s="29"/>
      <c r="F149" s="21"/>
      <c r="G149" s="22"/>
      <c r="H149" s="21"/>
      <c r="I149" s="23"/>
    </row>
    <row r="150" spans="1:9" ht="12.75">
      <c r="A150" s="17">
        <v>147</v>
      </c>
      <c r="B150" s="18" t="s">
        <v>917</v>
      </c>
      <c r="C150" s="28" t="s">
        <v>382</v>
      </c>
      <c r="D150" s="20">
        <v>5</v>
      </c>
      <c r="E150" s="29"/>
      <c r="F150" s="21"/>
      <c r="G150" s="22"/>
      <c r="H150" s="21"/>
      <c r="I150" s="23"/>
    </row>
    <row r="151" spans="1:9" ht="12.75">
      <c r="A151" s="17">
        <v>148</v>
      </c>
      <c r="B151" s="18" t="s">
        <v>918</v>
      </c>
      <c r="C151" s="28" t="s">
        <v>382</v>
      </c>
      <c r="D151" s="20">
        <v>2</v>
      </c>
      <c r="E151" s="29"/>
      <c r="F151" s="21"/>
      <c r="G151" s="22"/>
      <c r="H151" s="21"/>
      <c r="I151" s="23"/>
    </row>
    <row r="152" spans="1:9" ht="12.75">
      <c r="A152" s="17">
        <v>149</v>
      </c>
      <c r="B152" s="18" t="s">
        <v>919</v>
      </c>
      <c r="C152" s="19" t="s">
        <v>382</v>
      </c>
      <c r="D152" s="30">
        <v>0.5</v>
      </c>
      <c r="E152" s="21"/>
      <c r="F152" s="21"/>
      <c r="G152" s="22"/>
      <c r="H152" s="21"/>
      <c r="I152" s="23"/>
    </row>
    <row r="153" spans="1:9" ht="12.75">
      <c r="A153" s="17">
        <v>150</v>
      </c>
      <c r="B153" s="18" t="s">
        <v>920</v>
      </c>
      <c r="C153" s="19" t="s">
        <v>382</v>
      </c>
      <c r="D153" s="20">
        <v>1</v>
      </c>
      <c r="E153" s="21"/>
      <c r="F153" s="21"/>
      <c r="G153" s="22"/>
      <c r="H153" s="21"/>
      <c r="I153" s="23"/>
    </row>
    <row r="154" spans="1:9" ht="12.75">
      <c r="A154" s="17">
        <v>151</v>
      </c>
      <c r="B154" s="18" t="s">
        <v>921</v>
      </c>
      <c r="C154" s="19" t="s">
        <v>382</v>
      </c>
      <c r="D154" s="20">
        <v>1</v>
      </c>
      <c r="E154" s="21"/>
      <c r="F154" s="21"/>
      <c r="G154" s="22"/>
      <c r="H154" s="21"/>
      <c r="I154" s="23"/>
    </row>
    <row r="155" spans="1:9" ht="12.75">
      <c r="A155" s="17">
        <v>152</v>
      </c>
      <c r="B155" s="18" t="s">
        <v>922</v>
      </c>
      <c r="C155" s="19" t="s">
        <v>382</v>
      </c>
      <c r="D155" s="20">
        <v>1</v>
      </c>
      <c r="E155" s="21"/>
      <c r="F155" s="21"/>
      <c r="G155" s="22"/>
      <c r="H155" s="21"/>
      <c r="I155" s="23"/>
    </row>
    <row r="156" spans="1:9" ht="12.75">
      <c r="A156" s="17">
        <v>153</v>
      </c>
      <c r="B156" s="18" t="s">
        <v>923</v>
      </c>
      <c r="C156" s="19" t="s">
        <v>382</v>
      </c>
      <c r="D156" s="20">
        <v>2</v>
      </c>
      <c r="E156" s="21"/>
      <c r="F156" s="21"/>
      <c r="G156" s="22"/>
      <c r="H156" s="21"/>
      <c r="I156" s="23"/>
    </row>
    <row r="157" spans="1:9" ht="12.75">
      <c r="A157" s="17">
        <v>154</v>
      </c>
      <c r="B157" s="18" t="s">
        <v>924</v>
      </c>
      <c r="C157" s="19" t="s">
        <v>382</v>
      </c>
      <c r="D157" s="20">
        <v>3</v>
      </c>
      <c r="E157" s="21"/>
      <c r="F157" s="21"/>
      <c r="G157" s="22"/>
      <c r="H157" s="21"/>
      <c r="I157" s="23"/>
    </row>
    <row r="158" spans="1:9" ht="12.75">
      <c r="A158" s="17">
        <v>155</v>
      </c>
      <c r="B158" s="18" t="s">
        <v>925</v>
      </c>
      <c r="C158" s="28" t="s">
        <v>382</v>
      </c>
      <c r="D158" s="20">
        <v>3</v>
      </c>
      <c r="E158" s="29"/>
      <c r="F158" s="21"/>
      <c r="G158" s="22"/>
      <c r="H158" s="21"/>
      <c r="I158" s="23"/>
    </row>
    <row r="159" spans="1:9" ht="12.75">
      <c r="A159" s="17">
        <v>156</v>
      </c>
      <c r="B159" s="18" t="s">
        <v>926</v>
      </c>
      <c r="C159" s="28" t="s">
        <v>382</v>
      </c>
      <c r="D159" s="20">
        <v>4</v>
      </c>
      <c r="E159" s="29"/>
      <c r="F159" s="21"/>
      <c r="G159" s="22"/>
      <c r="H159" s="21"/>
      <c r="I159" s="23"/>
    </row>
    <row r="160" spans="1:9" ht="12.75">
      <c r="A160" s="17">
        <v>157</v>
      </c>
      <c r="B160" s="18" t="s">
        <v>927</v>
      </c>
      <c r="C160" s="19" t="s">
        <v>382</v>
      </c>
      <c r="D160" s="20">
        <v>15</v>
      </c>
      <c r="E160" s="21"/>
      <c r="F160" s="21"/>
      <c r="G160" s="22"/>
      <c r="H160" s="21"/>
      <c r="I160" s="23"/>
    </row>
    <row r="161" spans="1:9" ht="12.75">
      <c r="A161" s="17">
        <v>158</v>
      </c>
      <c r="B161" s="18" t="s">
        <v>928</v>
      </c>
      <c r="C161" s="19" t="s">
        <v>382</v>
      </c>
      <c r="D161" s="20">
        <v>2</v>
      </c>
      <c r="E161" s="21"/>
      <c r="F161" s="21"/>
      <c r="G161" s="22"/>
      <c r="H161" s="21"/>
      <c r="I161" s="23"/>
    </row>
    <row r="162" spans="1:9" ht="12.75">
      <c r="A162" s="17">
        <v>159</v>
      </c>
      <c r="B162" s="18" t="s">
        <v>929</v>
      </c>
      <c r="C162" s="19" t="s">
        <v>382</v>
      </c>
      <c r="D162" s="20">
        <v>2</v>
      </c>
      <c r="E162" s="21"/>
      <c r="F162" s="21"/>
      <c r="G162" s="22"/>
      <c r="H162" s="21"/>
      <c r="I162" s="23"/>
    </row>
    <row r="163" spans="1:9" ht="12.75">
      <c r="A163" s="17">
        <v>160</v>
      </c>
      <c r="B163" s="18" t="s">
        <v>930</v>
      </c>
      <c r="C163" s="28" t="s">
        <v>382</v>
      </c>
      <c r="D163" s="20">
        <v>2</v>
      </c>
      <c r="E163" s="29"/>
      <c r="F163" s="21"/>
      <c r="G163" s="22"/>
      <c r="H163" s="21"/>
      <c r="I163" s="23"/>
    </row>
    <row r="164" spans="1:9" ht="12.75">
      <c r="A164" s="17">
        <v>161</v>
      </c>
      <c r="B164" s="18" t="s">
        <v>931</v>
      </c>
      <c r="C164" s="28" t="s">
        <v>382</v>
      </c>
      <c r="D164" s="20">
        <v>3</v>
      </c>
      <c r="E164" s="29"/>
      <c r="F164" s="21"/>
      <c r="G164" s="22"/>
      <c r="H164" s="21"/>
      <c r="I164" s="23"/>
    </row>
    <row r="165" spans="1:9" ht="12.75">
      <c r="A165" s="17">
        <v>162</v>
      </c>
      <c r="B165" s="18" t="s">
        <v>932</v>
      </c>
      <c r="C165" s="28" t="s">
        <v>382</v>
      </c>
      <c r="D165" s="20">
        <v>5</v>
      </c>
      <c r="E165" s="29"/>
      <c r="F165" s="21"/>
      <c r="G165" s="22"/>
      <c r="H165" s="21"/>
      <c r="I165" s="23"/>
    </row>
    <row r="166" spans="1:9" ht="12.75">
      <c r="A166" s="17">
        <v>163</v>
      </c>
      <c r="B166" s="18" t="s">
        <v>933</v>
      </c>
      <c r="C166" s="28" t="s">
        <v>382</v>
      </c>
      <c r="D166" s="20">
        <v>1</v>
      </c>
      <c r="E166" s="29"/>
      <c r="F166" s="21"/>
      <c r="G166" s="22"/>
      <c r="H166" s="21"/>
      <c r="I166" s="23"/>
    </row>
    <row r="167" spans="1:9" ht="12.75">
      <c r="A167" s="17">
        <v>164</v>
      </c>
      <c r="B167" s="18" t="s">
        <v>934</v>
      </c>
      <c r="C167" s="28" t="s">
        <v>382</v>
      </c>
      <c r="D167" s="20">
        <v>1</v>
      </c>
      <c r="E167" s="29"/>
      <c r="F167" s="21"/>
      <c r="G167" s="22"/>
      <c r="H167" s="21"/>
      <c r="I167" s="23"/>
    </row>
    <row r="168" spans="1:9" ht="12.75">
      <c r="A168" s="17">
        <v>165</v>
      </c>
      <c r="B168" s="18" t="s">
        <v>935</v>
      </c>
      <c r="C168" s="19" t="s">
        <v>382</v>
      </c>
      <c r="D168" s="20">
        <v>3</v>
      </c>
      <c r="E168" s="21"/>
      <c r="F168" s="21"/>
      <c r="G168" s="22"/>
      <c r="H168" s="21"/>
      <c r="I168" s="23"/>
    </row>
    <row r="169" spans="1:9" ht="12.75">
      <c r="A169" s="17">
        <v>166</v>
      </c>
      <c r="B169" s="18" t="s">
        <v>936</v>
      </c>
      <c r="C169" s="19" t="s">
        <v>382</v>
      </c>
      <c r="D169" s="20">
        <v>1</v>
      </c>
      <c r="E169" s="21"/>
      <c r="F169" s="21"/>
      <c r="G169" s="22"/>
      <c r="H169" s="21"/>
      <c r="I169" s="23"/>
    </row>
    <row r="170" spans="1:9" ht="12.75">
      <c r="A170" s="17">
        <v>167</v>
      </c>
      <c r="B170" s="18" t="s">
        <v>937</v>
      </c>
      <c r="C170" s="19" t="s">
        <v>382</v>
      </c>
      <c r="D170" s="20">
        <v>1</v>
      </c>
      <c r="E170" s="21"/>
      <c r="F170" s="21"/>
      <c r="G170" s="22"/>
      <c r="H170" s="21"/>
      <c r="I170" s="23"/>
    </row>
    <row r="171" spans="1:9" ht="12.75">
      <c r="A171" s="17">
        <v>168</v>
      </c>
      <c r="B171" s="18" t="s">
        <v>938</v>
      </c>
      <c r="C171" s="19" t="s">
        <v>382</v>
      </c>
      <c r="D171" s="20">
        <v>2</v>
      </c>
      <c r="E171" s="21"/>
      <c r="F171" s="21"/>
      <c r="G171" s="22"/>
      <c r="H171" s="21"/>
      <c r="I171" s="23"/>
    </row>
    <row r="172" spans="1:9" ht="12.75">
      <c r="A172" s="17">
        <v>169</v>
      </c>
      <c r="B172" s="18" t="s">
        <v>939</v>
      </c>
      <c r="C172" s="19" t="s">
        <v>382</v>
      </c>
      <c r="D172" s="20">
        <v>3</v>
      </c>
      <c r="E172" s="21"/>
      <c r="F172" s="21"/>
      <c r="G172" s="22"/>
      <c r="H172" s="21"/>
      <c r="I172" s="23"/>
    </row>
    <row r="173" spans="1:9" ht="12.75">
      <c r="A173" s="17">
        <v>170</v>
      </c>
      <c r="B173" s="18" t="s">
        <v>940</v>
      </c>
      <c r="C173" s="28" t="s">
        <v>382</v>
      </c>
      <c r="D173" s="20">
        <v>1</v>
      </c>
      <c r="E173" s="29"/>
      <c r="F173" s="21"/>
      <c r="G173" s="22"/>
      <c r="H173" s="21"/>
      <c r="I173" s="23"/>
    </row>
    <row r="174" spans="1:9" ht="12.75">
      <c r="A174" s="17">
        <v>171</v>
      </c>
      <c r="B174" s="18" t="s">
        <v>941</v>
      </c>
      <c r="C174" s="19" t="s">
        <v>382</v>
      </c>
      <c r="D174" s="20">
        <v>2</v>
      </c>
      <c r="E174" s="21"/>
      <c r="F174" s="21"/>
      <c r="G174" s="22"/>
      <c r="H174" s="21"/>
      <c r="I174" s="23"/>
    </row>
    <row r="175" spans="1:9" ht="12.75">
      <c r="A175" s="17">
        <v>172</v>
      </c>
      <c r="B175" s="18" t="s">
        <v>942</v>
      </c>
      <c r="C175" s="19" t="s">
        <v>382</v>
      </c>
      <c r="D175" s="20">
        <v>3</v>
      </c>
      <c r="E175" s="21"/>
      <c r="F175" s="21"/>
      <c r="G175" s="22"/>
      <c r="H175" s="21"/>
      <c r="I175" s="23"/>
    </row>
    <row r="176" spans="1:9" ht="12.75">
      <c r="A176" s="17">
        <v>173</v>
      </c>
      <c r="B176" s="18" t="s">
        <v>943</v>
      </c>
      <c r="C176" s="19" t="s">
        <v>382</v>
      </c>
      <c r="D176" s="20">
        <v>5</v>
      </c>
      <c r="E176" s="21"/>
      <c r="F176" s="21"/>
      <c r="G176" s="22"/>
      <c r="H176" s="21"/>
      <c r="I176" s="23"/>
    </row>
    <row r="177" spans="1:9" ht="12.75">
      <c r="A177" s="17">
        <v>174</v>
      </c>
      <c r="B177" s="18" t="s">
        <v>944</v>
      </c>
      <c r="C177" s="19" t="s">
        <v>382</v>
      </c>
      <c r="D177" s="20">
        <v>5</v>
      </c>
      <c r="E177" s="21"/>
      <c r="F177" s="21"/>
      <c r="G177" s="22"/>
      <c r="H177" s="21"/>
      <c r="I177" s="23"/>
    </row>
    <row r="178" spans="1:9" ht="12.75">
      <c r="A178" s="17">
        <v>175</v>
      </c>
      <c r="B178" s="18" t="s">
        <v>945</v>
      </c>
      <c r="C178" s="19" t="s">
        <v>382</v>
      </c>
      <c r="D178" s="20">
        <v>2</v>
      </c>
      <c r="E178" s="21"/>
      <c r="F178" s="21"/>
      <c r="G178" s="22"/>
      <c r="H178" s="21"/>
      <c r="I178" s="23"/>
    </row>
    <row r="179" spans="1:9" ht="12.75">
      <c r="A179" s="17">
        <v>176</v>
      </c>
      <c r="B179" s="18" t="s">
        <v>946</v>
      </c>
      <c r="C179" s="19" t="s">
        <v>382</v>
      </c>
      <c r="D179" s="20">
        <v>1</v>
      </c>
      <c r="E179" s="21"/>
      <c r="F179" s="21"/>
      <c r="G179" s="22"/>
      <c r="H179" s="21"/>
      <c r="I179" s="23"/>
    </row>
    <row r="180" spans="1:9" ht="12.75">
      <c r="A180" s="17">
        <v>177</v>
      </c>
      <c r="B180" s="18" t="s">
        <v>947</v>
      </c>
      <c r="C180" s="19" t="s">
        <v>382</v>
      </c>
      <c r="D180" s="20">
        <v>1</v>
      </c>
      <c r="E180" s="21"/>
      <c r="F180" s="21"/>
      <c r="G180" s="22"/>
      <c r="H180" s="21"/>
      <c r="I180" s="23"/>
    </row>
    <row r="181" spans="1:9" ht="12.75">
      <c r="A181" s="17">
        <v>178</v>
      </c>
      <c r="B181" s="18" t="s">
        <v>948</v>
      </c>
      <c r="C181" s="28" t="s">
        <v>382</v>
      </c>
      <c r="D181" s="20">
        <v>10</v>
      </c>
      <c r="E181" s="29"/>
      <c r="F181" s="21"/>
      <c r="G181" s="22"/>
      <c r="H181" s="21"/>
      <c r="I181" s="23"/>
    </row>
    <row r="182" spans="1:9" ht="12.75">
      <c r="A182" s="17">
        <v>179</v>
      </c>
      <c r="B182" s="18" t="s">
        <v>949</v>
      </c>
      <c r="C182" s="19" t="s">
        <v>382</v>
      </c>
      <c r="D182" s="20">
        <v>20</v>
      </c>
      <c r="E182" s="21"/>
      <c r="F182" s="21"/>
      <c r="G182" s="22"/>
      <c r="H182" s="21"/>
      <c r="I182" s="23"/>
    </row>
    <row r="183" spans="1:9" ht="12.75">
      <c r="A183" s="17">
        <v>180</v>
      </c>
      <c r="B183" s="24" t="s">
        <v>950</v>
      </c>
      <c r="C183" s="25" t="s">
        <v>382</v>
      </c>
      <c r="D183" s="26">
        <v>15</v>
      </c>
      <c r="E183" s="21"/>
      <c r="F183" s="21"/>
      <c r="G183" s="22"/>
      <c r="H183" s="21"/>
      <c r="I183" s="23"/>
    </row>
    <row r="184" spans="1:9" ht="12.75">
      <c r="A184" s="17">
        <v>181</v>
      </c>
      <c r="B184" s="18" t="s">
        <v>951</v>
      </c>
      <c r="C184" s="28" t="s">
        <v>382</v>
      </c>
      <c r="D184" s="20">
        <v>2</v>
      </c>
      <c r="E184" s="29"/>
      <c r="F184" s="21"/>
      <c r="G184" s="22"/>
      <c r="H184" s="21"/>
      <c r="I184" s="23"/>
    </row>
    <row r="185" spans="1:9" ht="12.75">
      <c r="A185" s="17">
        <v>182</v>
      </c>
      <c r="B185" s="18" t="s">
        <v>952</v>
      </c>
      <c r="C185" s="28" t="s">
        <v>382</v>
      </c>
      <c r="D185" s="20">
        <v>5</v>
      </c>
      <c r="E185" s="29"/>
      <c r="F185" s="21"/>
      <c r="G185" s="22"/>
      <c r="H185" s="21"/>
      <c r="I185" s="23"/>
    </row>
    <row r="186" spans="1:9" ht="12.75">
      <c r="A186" s="17">
        <v>183</v>
      </c>
      <c r="B186" s="18" t="s">
        <v>953</v>
      </c>
      <c r="C186" s="28" t="s">
        <v>382</v>
      </c>
      <c r="D186" s="20">
        <v>2</v>
      </c>
      <c r="E186" s="29"/>
      <c r="F186" s="21"/>
      <c r="G186" s="22"/>
      <c r="H186" s="21"/>
      <c r="I186" s="23"/>
    </row>
    <row r="187" spans="1:9" ht="12.75">
      <c r="A187" s="17">
        <v>184</v>
      </c>
      <c r="B187" s="18" t="s">
        <v>954</v>
      </c>
      <c r="C187" s="28" t="s">
        <v>382</v>
      </c>
      <c r="D187" s="20">
        <v>2</v>
      </c>
      <c r="E187" s="29"/>
      <c r="F187" s="21"/>
      <c r="G187" s="22"/>
      <c r="H187" s="21"/>
      <c r="I187" s="23"/>
    </row>
    <row r="188" spans="1:9" ht="12.75">
      <c r="A188" s="17">
        <v>185</v>
      </c>
      <c r="B188" s="18" t="s">
        <v>955</v>
      </c>
      <c r="C188" s="28" t="s">
        <v>382</v>
      </c>
      <c r="D188" s="20">
        <v>2</v>
      </c>
      <c r="E188" s="29"/>
      <c r="F188" s="21"/>
      <c r="G188" s="22"/>
      <c r="H188" s="21"/>
      <c r="I188" s="23"/>
    </row>
    <row r="189" spans="1:9" ht="12.75">
      <c r="A189" s="17">
        <v>186</v>
      </c>
      <c r="B189" s="18" t="s">
        <v>956</v>
      </c>
      <c r="C189" s="28" t="s">
        <v>382</v>
      </c>
      <c r="D189" s="20">
        <v>6</v>
      </c>
      <c r="E189" s="29"/>
      <c r="F189" s="21"/>
      <c r="G189" s="22"/>
      <c r="H189" s="21"/>
      <c r="I189" s="23"/>
    </row>
    <row r="190" spans="1:9" ht="12.75">
      <c r="A190" s="17">
        <v>187</v>
      </c>
      <c r="B190" s="18" t="s">
        <v>957</v>
      </c>
      <c r="C190" s="28" t="s">
        <v>382</v>
      </c>
      <c r="D190" s="20">
        <v>2</v>
      </c>
      <c r="E190" s="29"/>
      <c r="F190" s="21"/>
      <c r="G190" s="22"/>
      <c r="H190" s="21"/>
      <c r="I190" s="23"/>
    </row>
    <row r="191" spans="1:9" ht="12.75">
      <c r="A191" s="17">
        <v>188</v>
      </c>
      <c r="B191" s="18" t="s">
        <v>958</v>
      </c>
      <c r="C191" s="28" t="s">
        <v>382</v>
      </c>
      <c r="D191" s="20">
        <v>2</v>
      </c>
      <c r="E191" s="29"/>
      <c r="F191" s="21"/>
      <c r="G191" s="22"/>
      <c r="H191" s="21"/>
      <c r="I191" s="23"/>
    </row>
    <row r="192" spans="1:9" ht="12.75">
      <c r="A192" s="17">
        <v>189</v>
      </c>
      <c r="B192" s="18" t="s">
        <v>959</v>
      </c>
      <c r="C192" s="28" t="s">
        <v>382</v>
      </c>
      <c r="D192" s="20">
        <v>2</v>
      </c>
      <c r="E192" s="29"/>
      <c r="F192" s="21"/>
      <c r="G192" s="22"/>
      <c r="H192" s="21"/>
      <c r="I192" s="23"/>
    </row>
    <row r="193" spans="1:9" ht="12.75">
      <c r="A193" s="17">
        <v>190</v>
      </c>
      <c r="B193" s="18" t="s">
        <v>960</v>
      </c>
      <c r="C193" s="19" t="s">
        <v>382</v>
      </c>
      <c r="D193" s="20">
        <v>25</v>
      </c>
      <c r="E193" s="21"/>
      <c r="F193" s="21"/>
      <c r="G193" s="22"/>
      <c r="H193" s="21"/>
      <c r="I193" s="23"/>
    </row>
    <row r="194" spans="1:9" ht="12.75">
      <c r="A194" s="17">
        <v>191</v>
      </c>
      <c r="B194" s="18" t="s">
        <v>961</v>
      </c>
      <c r="C194" s="19" t="s">
        <v>382</v>
      </c>
      <c r="D194" s="20">
        <v>30</v>
      </c>
      <c r="E194" s="21"/>
      <c r="F194" s="21"/>
      <c r="G194" s="22"/>
      <c r="H194" s="21"/>
      <c r="I194" s="23"/>
    </row>
    <row r="195" spans="1:9" ht="12.75">
      <c r="A195" s="17">
        <v>192</v>
      </c>
      <c r="B195" s="18" t="s">
        <v>962</v>
      </c>
      <c r="C195" s="28" t="s">
        <v>382</v>
      </c>
      <c r="D195" s="20">
        <v>10</v>
      </c>
      <c r="E195" s="29"/>
      <c r="F195" s="21"/>
      <c r="G195" s="22"/>
      <c r="H195" s="21"/>
      <c r="I195" s="23"/>
    </row>
    <row r="196" spans="1:9" ht="12.75">
      <c r="A196" s="17">
        <v>193</v>
      </c>
      <c r="B196" s="18" t="s">
        <v>963</v>
      </c>
      <c r="C196" s="28" t="s">
        <v>382</v>
      </c>
      <c r="D196" s="20">
        <v>3</v>
      </c>
      <c r="E196" s="29"/>
      <c r="F196" s="21"/>
      <c r="G196" s="22"/>
      <c r="H196" s="21"/>
      <c r="I196" s="23"/>
    </row>
    <row r="197" spans="1:9" ht="12.75">
      <c r="A197" s="17">
        <v>194</v>
      </c>
      <c r="B197" s="18" t="s">
        <v>964</v>
      </c>
      <c r="C197" s="28" t="s">
        <v>382</v>
      </c>
      <c r="D197" s="20">
        <v>10</v>
      </c>
      <c r="E197" s="29"/>
      <c r="F197" s="21"/>
      <c r="G197" s="22"/>
      <c r="H197" s="21"/>
      <c r="I197" s="23"/>
    </row>
    <row r="198" spans="1:9" ht="12.75">
      <c r="A198" s="17">
        <v>195</v>
      </c>
      <c r="B198" s="18" t="s">
        <v>965</v>
      </c>
      <c r="C198" s="28" t="s">
        <v>382</v>
      </c>
      <c r="D198" s="20">
        <v>3</v>
      </c>
      <c r="E198" s="29"/>
      <c r="F198" s="21"/>
      <c r="G198" s="22"/>
      <c r="H198" s="21"/>
      <c r="I198" s="23"/>
    </row>
    <row r="199" spans="1:9" ht="12.75">
      <c r="A199" s="17">
        <v>196</v>
      </c>
      <c r="B199" s="18" t="s">
        <v>966</v>
      </c>
      <c r="C199" s="28" t="s">
        <v>382</v>
      </c>
      <c r="D199" s="20">
        <v>1</v>
      </c>
      <c r="E199" s="29"/>
      <c r="F199" s="21"/>
      <c r="G199" s="22"/>
      <c r="H199" s="21"/>
      <c r="I199" s="23"/>
    </row>
    <row r="200" spans="1:9" ht="12.75">
      <c r="A200" s="17">
        <v>197</v>
      </c>
      <c r="B200" s="18" t="s">
        <v>967</v>
      </c>
      <c r="C200" s="28" t="s">
        <v>382</v>
      </c>
      <c r="D200" s="20">
        <v>2</v>
      </c>
      <c r="E200" s="29"/>
      <c r="F200" s="21"/>
      <c r="G200" s="22"/>
      <c r="H200" s="21"/>
      <c r="I200" s="23"/>
    </row>
    <row r="201" spans="1:9" ht="12.75">
      <c r="A201" s="17">
        <v>198</v>
      </c>
      <c r="B201" s="18" t="s">
        <v>968</v>
      </c>
      <c r="C201" s="28" t="s">
        <v>382</v>
      </c>
      <c r="D201" s="20">
        <v>2</v>
      </c>
      <c r="E201" s="29"/>
      <c r="F201" s="21"/>
      <c r="G201" s="22"/>
      <c r="H201" s="21"/>
      <c r="I201" s="23"/>
    </row>
    <row r="202" spans="1:9" ht="15.75" customHeight="1">
      <c r="A202" s="213" t="s">
        <v>578</v>
      </c>
      <c r="B202" s="213"/>
      <c r="C202" s="213"/>
      <c r="D202" s="213"/>
      <c r="E202" s="213"/>
      <c r="F202" s="31"/>
      <c r="G202" s="32"/>
      <c r="H202" s="33"/>
      <c r="I202" s="34"/>
    </row>
    <row r="203" spans="1:8" ht="12.75">
      <c r="A203" s="35"/>
      <c r="B203" s="36"/>
      <c r="C203" s="37"/>
      <c r="D203" s="38"/>
      <c r="E203" s="39"/>
      <c r="F203" s="40"/>
      <c r="G203" s="41"/>
      <c r="H203" s="42"/>
    </row>
    <row r="204" spans="1:8" ht="12.75">
      <c r="A204" s="1" t="s">
        <v>969</v>
      </c>
      <c r="B204" s="43"/>
      <c r="C204" s="2"/>
      <c r="D204" s="3"/>
      <c r="E204" s="4"/>
      <c r="F204" s="44"/>
      <c r="G204" s="45"/>
      <c r="H204" s="7"/>
    </row>
    <row r="205" spans="1:8" ht="12.75">
      <c r="A205" s="1"/>
      <c r="B205" s="43"/>
      <c r="C205" s="2"/>
      <c r="D205" s="3"/>
      <c r="E205" s="4"/>
      <c r="F205" s="44"/>
      <c r="G205" s="45"/>
      <c r="H205" s="7"/>
    </row>
    <row r="206" spans="1:8" ht="12.75">
      <c r="A206" s="1"/>
      <c r="B206" s="43"/>
      <c r="C206" s="2"/>
      <c r="D206" s="3"/>
      <c r="E206" s="46"/>
      <c r="H206" s="47"/>
    </row>
    <row r="207" spans="1:8" ht="12.75">
      <c r="A207" s="1"/>
      <c r="B207" s="43"/>
      <c r="C207" s="2"/>
      <c r="D207" s="3"/>
      <c r="E207" s="47"/>
      <c r="H207" s="47"/>
    </row>
    <row r="209" spans="8:9" ht="12.75">
      <c r="H209" s="48" t="s">
        <v>579</v>
      </c>
      <c r="I209" s="49"/>
    </row>
    <row r="210" spans="8:9" ht="12.75">
      <c r="H210" s="48" t="s">
        <v>580</v>
      </c>
      <c r="I210" s="49"/>
    </row>
  </sheetData>
  <mergeCells count="1">
    <mergeCell ref="A202:E20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6" sqref="I6"/>
    </sheetView>
  </sheetViews>
  <sheetFormatPr defaultColWidth="9.00390625" defaultRowHeight="12.75"/>
  <cols>
    <col min="1" max="1" width="4.375" style="0" customWidth="1"/>
    <col min="2" max="2" width="38.00390625" style="0" customWidth="1"/>
    <col min="3" max="3" width="7.25390625" style="0" customWidth="1"/>
    <col min="4" max="4" width="5.625" style="0" customWidth="1"/>
    <col min="5" max="5" width="13.375" style="0" customWidth="1"/>
    <col min="6" max="6" width="14.25390625" style="0" customWidth="1"/>
    <col min="7" max="7" width="15.125" style="0" customWidth="1"/>
    <col min="8" max="8" width="13.75390625" style="0" customWidth="1"/>
    <col min="9" max="9" width="11.625" style="0" customWidth="1"/>
  </cols>
  <sheetData>
    <row r="1" ht="21.75" customHeight="1">
      <c r="A1" s="144" t="s">
        <v>268</v>
      </c>
    </row>
    <row r="3" spans="1:9" ht="24">
      <c r="A3" s="104" t="s">
        <v>372</v>
      </c>
      <c r="B3" s="104" t="s">
        <v>373</v>
      </c>
      <c r="C3" s="104" t="s">
        <v>374</v>
      </c>
      <c r="D3" s="104" t="s">
        <v>33</v>
      </c>
      <c r="E3" s="104" t="s">
        <v>376</v>
      </c>
      <c r="F3" s="104" t="s">
        <v>377</v>
      </c>
      <c r="G3" s="104" t="s">
        <v>378</v>
      </c>
      <c r="H3" s="15" t="s">
        <v>379</v>
      </c>
      <c r="I3" s="15" t="s">
        <v>380</v>
      </c>
    </row>
    <row r="4" spans="1:9" ht="22.5" customHeight="1">
      <c r="A4" s="88">
        <v>1</v>
      </c>
      <c r="B4" s="89" t="s">
        <v>269</v>
      </c>
      <c r="C4" s="28" t="s">
        <v>382</v>
      </c>
      <c r="D4" s="28">
        <v>7</v>
      </c>
      <c r="E4" s="21"/>
      <c r="F4" s="21"/>
      <c r="G4" s="21"/>
      <c r="H4" s="21"/>
      <c r="I4" s="107"/>
    </row>
    <row r="5" spans="1:9" ht="17.25" customHeight="1">
      <c r="A5" s="215" t="s">
        <v>578</v>
      </c>
      <c r="B5" s="215"/>
      <c r="C5" s="215"/>
      <c r="D5" s="215"/>
      <c r="E5" s="215"/>
      <c r="F5" s="91"/>
      <c r="G5" s="91"/>
      <c r="H5" s="33"/>
      <c r="I5" s="34"/>
    </row>
    <row r="6" spans="1:9" ht="12.75">
      <c r="A6" s="34"/>
      <c r="B6" s="34"/>
      <c r="C6" s="34"/>
      <c r="D6" s="34"/>
      <c r="E6" s="34"/>
      <c r="F6" s="94"/>
      <c r="G6" s="134"/>
      <c r="H6" s="94"/>
      <c r="I6" s="34"/>
    </row>
    <row r="9" spans="4:7" ht="12.75">
      <c r="D9" s="37"/>
      <c r="G9" s="74"/>
    </row>
    <row r="10" spans="4:7" ht="12.75">
      <c r="D10" s="37"/>
      <c r="G10" s="74"/>
    </row>
    <row r="13" spans="8:9" ht="12.75">
      <c r="H13" s="38"/>
      <c r="I13" s="38" t="s">
        <v>579</v>
      </c>
    </row>
    <row r="14" spans="8:9" ht="12.75">
      <c r="H14" s="38"/>
      <c r="I14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6" sqref="I6"/>
    </sheetView>
  </sheetViews>
  <sheetFormatPr defaultColWidth="9.00390625" defaultRowHeight="12.75"/>
  <cols>
    <col min="1" max="1" width="3.75390625" style="0" customWidth="1"/>
    <col min="2" max="2" width="41.75390625" style="129" customWidth="1"/>
    <col min="3" max="3" width="6.00390625" style="2" customWidth="1"/>
    <col min="4" max="4" width="6.25390625" style="2" customWidth="1"/>
    <col min="5" max="5" width="14.25390625" style="0" customWidth="1"/>
    <col min="6" max="6" width="14.625" style="172" customWidth="1"/>
    <col min="7" max="7" width="15.25390625" style="172" customWidth="1"/>
    <col min="8" max="8" width="13.875" style="2" customWidth="1"/>
    <col min="9" max="9" width="11.625" style="0" customWidth="1"/>
  </cols>
  <sheetData>
    <row r="1" ht="18" customHeight="1">
      <c r="A1" s="54" t="s">
        <v>270</v>
      </c>
    </row>
    <row r="2" ht="18" customHeight="1">
      <c r="A2" s="54"/>
    </row>
    <row r="3" spans="1:9" s="173" customFormat="1" ht="24" customHeight="1">
      <c r="A3" s="57" t="s">
        <v>372</v>
      </c>
      <c r="B3" s="57" t="s">
        <v>373</v>
      </c>
      <c r="C3" s="57" t="s">
        <v>244</v>
      </c>
      <c r="D3" s="57" t="s">
        <v>33</v>
      </c>
      <c r="E3" s="57" t="s">
        <v>271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20.25" customHeight="1">
      <c r="A4" s="59">
        <v>1</v>
      </c>
      <c r="B4" s="67" t="s">
        <v>272</v>
      </c>
      <c r="C4" s="61" t="s">
        <v>382</v>
      </c>
      <c r="D4" s="163">
        <v>18</v>
      </c>
      <c r="E4" s="99"/>
      <c r="F4" s="114"/>
      <c r="G4" s="114"/>
      <c r="H4" s="99"/>
      <c r="I4" s="126"/>
    </row>
    <row r="5" spans="1:9" ht="16.5" customHeight="1">
      <c r="A5" s="214" t="s">
        <v>1110</v>
      </c>
      <c r="B5" s="214"/>
      <c r="C5" s="214"/>
      <c r="D5" s="214"/>
      <c r="E5" s="214"/>
      <c r="F5" s="115"/>
      <c r="G5" s="115"/>
      <c r="H5" s="73"/>
      <c r="I5" s="74"/>
    </row>
    <row r="6" spans="1:9" ht="12.75">
      <c r="A6" s="74"/>
      <c r="B6" s="141"/>
      <c r="C6" s="37"/>
      <c r="D6" s="37"/>
      <c r="E6" s="74"/>
      <c r="F6" s="174"/>
      <c r="G6" s="175"/>
      <c r="H6" s="102"/>
      <c r="I6" s="74"/>
    </row>
    <row r="9" spans="4:7" ht="12.75">
      <c r="D9" s="37"/>
      <c r="F9"/>
      <c r="G9" s="176"/>
    </row>
    <row r="10" spans="4:7" ht="12.75">
      <c r="D10" s="37"/>
      <c r="F10"/>
      <c r="G10"/>
    </row>
    <row r="11" spans="4:9" ht="12.75">
      <c r="D11" s="37"/>
      <c r="E11" s="74"/>
      <c r="F11"/>
      <c r="G11"/>
      <c r="H11" s="74"/>
      <c r="I11" s="38" t="s">
        <v>579</v>
      </c>
    </row>
    <row r="12" spans="8:9" ht="12.75">
      <c r="H12" s="74"/>
      <c r="I12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6" sqref="I6"/>
    </sheetView>
  </sheetViews>
  <sheetFormatPr defaultColWidth="9.00390625" defaultRowHeight="12.75"/>
  <cols>
    <col min="1" max="1" width="4.25390625" style="0" customWidth="1"/>
    <col min="2" max="2" width="41.25390625" style="0" customWidth="1"/>
    <col min="3" max="3" width="6.00390625" style="2" customWidth="1"/>
    <col min="4" max="4" width="5.75390625" style="2" customWidth="1"/>
    <col min="5" max="5" width="14.25390625" style="2" customWidth="1"/>
    <col min="6" max="6" width="14.375" style="0" customWidth="1"/>
    <col min="7" max="7" width="15.375" style="0" customWidth="1"/>
    <col min="8" max="8" width="13.375" style="2" customWidth="1"/>
    <col min="9" max="9" width="13.00390625" style="0" customWidth="1"/>
  </cols>
  <sheetData>
    <row r="1" spans="1:8" ht="18.75" customHeight="1">
      <c r="A1" s="82" t="s">
        <v>273</v>
      </c>
      <c r="B1" s="82"/>
      <c r="C1" s="96"/>
      <c r="D1" s="96"/>
      <c r="E1" s="96"/>
      <c r="F1" s="82"/>
      <c r="G1" s="82"/>
      <c r="H1" s="96"/>
    </row>
    <row r="2" spans="1:8" ht="18.75" customHeight="1">
      <c r="A2" s="117"/>
      <c r="B2" s="117"/>
      <c r="C2" s="118"/>
      <c r="D2" s="118"/>
      <c r="E2" s="118"/>
      <c r="F2" s="117"/>
      <c r="G2" s="117"/>
      <c r="H2" s="118"/>
    </row>
    <row r="3" spans="1:9" s="98" customFormat="1" ht="25.5" customHeight="1">
      <c r="A3" s="120" t="s">
        <v>372</v>
      </c>
      <c r="B3" s="120" t="s">
        <v>373</v>
      </c>
      <c r="C3" s="120" t="s">
        <v>244</v>
      </c>
      <c r="D3" s="120" t="s">
        <v>33</v>
      </c>
      <c r="E3" s="120" t="s">
        <v>376</v>
      </c>
      <c r="F3" s="120" t="s">
        <v>52</v>
      </c>
      <c r="G3" s="120" t="s">
        <v>378</v>
      </c>
      <c r="H3" s="15" t="s">
        <v>379</v>
      </c>
      <c r="I3" s="15" t="s">
        <v>380</v>
      </c>
    </row>
    <row r="4" spans="1:9" ht="31.5" customHeight="1">
      <c r="A4" s="57">
        <v>1</v>
      </c>
      <c r="B4" s="67" t="s">
        <v>274</v>
      </c>
      <c r="C4" s="68" t="s">
        <v>382</v>
      </c>
      <c r="D4" s="68">
        <v>5</v>
      </c>
      <c r="E4" s="114"/>
      <c r="F4" s="114"/>
      <c r="G4" s="114"/>
      <c r="H4" s="114"/>
      <c r="I4" s="126"/>
    </row>
    <row r="5" spans="1:9" ht="15" customHeight="1">
      <c r="A5" s="214" t="s">
        <v>1110</v>
      </c>
      <c r="B5" s="214"/>
      <c r="C5" s="214"/>
      <c r="D5" s="214"/>
      <c r="E5" s="214"/>
      <c r="F5" s="72"/>
      <c r="G5" s="72"/>
      <c r="H5" s="73"/>
      <c r="I5" s="74"/>
    </row>
    <row r="6" spans="1:9" ht="12.75">
      <c r="A6" s="74"/>
      <c r="B6" s="74"/>
      <c r="C6" s="37"/>
      <c r="D6" s="37"/>
      <c r="E6" s="37"/>
      <c r="F6" s="100"/>
      <c r="G6" s="101"/>
      <c r="H6" s="102"/>
      <c r="I6" s="74"/>
    </row>
    <row r="9" spans="4:7" ht="12.75">
      <c r="D9" s="37"/>
      <c r="E9"/>
      <c r="G9" s="74"/>
    </row>
    <row r="10" spans="4:5" ht="12.75">
      <c r="D10" s="37"/>
      <c r="E10"/>
    </row>
    <row r="11" spans="8:9" ht="12.75">
      <c r="H11" s="37"/>
      <c r="I11" s="38" t="s">
        <v>579</v>
      </c>
    </row>
    <row r="12" spans="8:9" ht="12.75">
      <c r="H12" s="37"/>
      <c r="I12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6" sqref="I6"/>
    </sheetView>
  </sheetViews>
  <sheetFormatPr defaultColWidth="9.00390625" defaultRowHeight="12.75"/>
  <cols>
    <col min="1" max="1" width="4.625" style="0" customWidth="1"/>
    <col min="2" max="2" width="29.375" style="0" customWidth="1"/>
    <col min="3" max="3" width="7.25390625" style="0" customWidth="1"/>
    <col min="4" max="4" width="6.75390625" style="0" customWidth="1"/>
    <col min="5" max="5" width="14.625" style="0" customWidth="1"/>
    <col min="6" max="6" width="14.25390625" style="0" customWidth="1"/>
    <col min="7" max="7" width="14.375" style="0" customWidth="1"/>
    <col min="8" max="8" width="14.00390625" style="0" customWidth="1"/>
    <col min="9" max="9" width="12.125" style="0" customWidth="1"/>
  </cols>
  <sheetData>
    <row r="1" spans="1:8" ht="19.5" customHeight="1">
      <c r="A1" s="54" t="s">
        <v>275</v>
      </c>
      <c r="D1" s="2"/>
      <c r="E1" s="3"/>
      <c r="F1" s="3"/>
      <c r="G1" s="3"/>
      <c r="H1" s="2"/>
    </row>
    <row r="2" spans="1:8" ht="19.5" customHeight="1">
      <c r="A2" s="54"/>
      <c r="D2" s="2"/>
      <c r="E2" s="3"/>
      <c r="F2" s="3"/>
      <c r="G2" s="3"/>
      <c r="H2" s="2"/>
    </row>
    <row r="3" spans="1:9" ht="24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15" customHeight="1">
      <c r="A4" s="57">
        <v>1</v>
      </c>
      <c r="B4" s="67" t="s">
        <v>276</v>
      </c>
      <c r="C4" s="68" t="s">
        <v>382</v>
      </c>
      <c r="D4" s="68">
        <v>20</v>
      </c>
      <c r="E4" s="114"/>
      <c r="F4" s="114"/>
      <c r="G4" s="114"/>
      <c r="H4" s="114"/>
      <c r="I4" s="65"/>
    </row>
    <row r="5" spans="1:9" ht="17.25" customHeight="1">
      <c r="A5" s="214" t="s">
        <v>578</v>
      </c>
      <c r="B5" s="214"/>
      <c r="C5" s="214"/>
      <c r="D5" s="214"/>
      <c r="E5" s="214"/>
      <c r="F5" s="72"/>
      <c r="G5" s="72"/>
      <c r="H5" s="73"/>
      <c r="I5" s="74"/>
    </row>
    <row r="6" spans="1:9" ht="12.75">
      <c r="A6" s="74"/>
      <c r="B6" s="74"/>
      <c r="C6" s="74"/>
      <c r="D6" s="37"/>
      <c r="E6" s="39"/>
      <c r="F6" s="39"/>
      <c r="G6" s="159"/>
      <c r="H6" s="42"/>
      <c r="I6" s="74"/>
    </row>
    <row r="7" spans="4:8" ht="12.75">
      <c r="D7" s="2"/>
      <c r="E7" s="3"/>
      <c r="F7" s="3"/>
      <c r="G7" s="3"/>
      <c r="H7" s="2"/>
    </row>
    <row r="8" spans="4:8" ht="12.75">
      <c r="D8" s="37"/>
      <c r="G8" s="38"/>
      <c r="H8" s="2"/>
    </row>
    <row r="9" spans="4:8" ht="12.75">
      <c r="D9" s="37"/>
      <c r="G9" s="38"/>
      <c r="H9" s="2"/>
    </row>
    <row r="12" spans="8:9" ht="12.75">
      <c r="H12" s="38"/>
      <c r="I12" s="38" t="s">
        <v>579</v>
      </c>
    </row>
    <row r="13" spans="8:9" ht="12.75">
      <c r="H13" s="38"/>
      <c r="I13" s="38" t="s">
        <v>580</v>
      </c>
    </row>
  </sheetData>
  <mergeCells count="1">
    <mergeCell ref="A5:E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J36" sqref="J36"/>
    </sheetView>
  </sheetViews>
  <sheetFormatPr defaultColWidth="9.00390625" defaultRowHeight="12.75"/>
  <cols>
    <col min="1" max="1" width="5.00390625" style="0" customWidth="1"/>
    <col min="2" max="2" width="48.125" style="0" customWidth="1"/>
    <col min="3" max="3" width="6.375" style="0" customWidth="1"/>
    <col min="4" max="4" width="6.75390625" style="0" customWidth="1"/>
    <col min="5" max="5" width="12.625" style="0" customWidth="1"/>
    <col min="6" max="6" width="13.125" style="0" customWidth="1"/>
    <col min="7" max="7" width="13.875" style="0" customWidth="1"/>
    <col min="8" max="8" width="11.125" style="0" customWidth="1"/>
    <col min="9" max="9" width="10.875" style="0" customWidth="1"/>
    <col min="10" max="16384" width="11.625" style="0" customWidth="1"/>
  </cols>
  <sheetData>
    <row r="1" spans="1:8" ht="17.25" customHeight="1">
      <c r="A1" s="82" t="s">
        <v>277</v>
      </c>
      <c r="B1" s="82"/>
      <c r="C1" s="83"/>
      <c r="D1" s="84"/>
      <c r="E1" s="85"/>
      <c r="F1" s="85"/>
      <c r="G1" s="85"/>
      <c r="H1" s="83"/>
    </row>
    <row r="2" spans="1:8" ht="12.75">
      <c r="A2" s="117"/>
      <c r="B2" s="117"/>
      <c r="C2" s="150"/>
      <c r="D2" s="151"/>
      <c r="E2" s="152"/>
      <c r="F2" s="152"/>
      <c r="G2" s="152"/>
      <c r="H2" s="150"/>
    </row>
    <row r="3" spans="1:9" ht="24">
      <c r="A3" s="153" t="s">
        <v>372</v>
      </c>
      <c r="B3" s="120" t="s">
        <v>373</v>
      </c>
      <c r="C3" s="120" t="s">
        <v>374</v>
      </c>
      <c r="D3" s="120" t="s">
        <v>278</v>
      </c>
      <c r="E3" s="120" t="s">
        <v>376</v>
      </c>
      <c r="F3" s="120" t="s">
        <v>377</v>
      </c>
      <c r="G3" s="120" t="s">
        <v>378</v>
      </c>
      <c r="H3" s="15" t="s">
        <v>379</v>
      </c>
      <c r="I3" s="15" t="s">
        <v>380</v>
      </c>
    </row>
    <row r="4" spans="1:9" ht="13.5" customHeight="1">
      <c r="A4" s="153">
        <v>1</v>
      </c>
      <c r="B4" s="67" t="s">
        <v>279</v>
      </c>
      <c r="C4" s="68" t="s">
        <v>662</v>
      </c>
      <c r="D4" s="68">
        <v>600</v>
      </c>
      <c r="E4" s="69"/>
      <c r="F4" s="62"/>
      <c r="G4" s="64"/>
      <c r="H4" s="21"/>
      <c r="I4" s="65"/>
    </row>
    <row r="5" spans="1:9" ht="13.5" customHeight="1">
      <c r="A5" s="153">
        <v>2</v>
      </c>
      <c r="B5" s="67" t="s">
        <v>280</v>
      </c>
      <c r="C5" s="68" t="s">
        <v>382</v>
      </c>
      <c r="D5" s="68">
        <v>25</v>
      </c>
      <c r="E5" s="69"/>
      <c r="F5" s="62"/>
      <c r="G5" s="64"/>
      <c r="H5" s="21"/>
      <c r="I5" s="65"/>
    </row>
    <row r="6" spans="1:9" ht="13.5" customHeight="1">
      <c r="A6" s="153">
        <v>3</v>
      </c>
      <c r="B6" s="67" t="s">
        <v>281</v>
      </c>
      <c r="C6" s="68" t="s">
        <v>382</v>
      </c>
      <c r="D6" s="68">
        <v>2</v>
      </c>
      <c r="E6" s="69"/>
      <c r="F6" s="62"/>
      <c r="G6" s="64"/>
      <c r="H6" s="21"/>
      <c r="I6" s="65"/>
    </row>
    <row r="7" spans="1:9" ht="13.5" customHeight="1">
      <c r="A7" s="153">
        <v>4</v>
      </c>
      <c r="B7" s="67" t="s">
        <v>282</v>
      </c>
      <c r="C7" s="68" t="s">
        <v>662</v>
      </c>
      <c r="D7" s="68">
        <v>2</v>
      </c>
      <c r="E7" s="69"/>
      <c r="F7" s="62"/>
      <c r="G7" s="64"/>
      <c r="H7" s="21"/>
      <c r="I7" s="65"/>
    </row>
    <row r="8" spans="1:9" ht="13.5" customHeight="1">
      <c r="A8" s="153">
        <v>5</v>
      </c>
      <c r="B8" s="67" t="s">
        <v>283</v>
      </c>
      <c r="C8" s="68" t="s">
        <v>284</v>
      </c>
      <c r="D8" s="68">
        <v>10</v>
      </c>
      <c r="E8" s="69"/>
      <c r="F8" s="62"/>
      <c r="G8" s="64"/>
      <c r="H8" s="21"/>
      <c r="I8" s="65"/>
    </row>
    <row r="9" spans="1:9" ht="13.5" customHeight="1">
      <c r="A9" s="153">
        <v>6</v>
      </c>
      <c r="B9" s="67" t="s">
        <v>285</v>
      </c>
      <c r="C9" s="68" t="s">
        <v>284</v>
      </c>
      <c r="D9" s="68">
        <v>6</v>
      </c>
      <c r="E9" s="69"/>
      <c r="F9" s="62"/>
      <c r="G9" s="64"/>
      <c r="H9" s="21"/>
      <c r="I9" s="65"/>
    </row>
    <row r="10" spans="1:9" ht="12.75">
      <c r="A10" s="153">
        <v>7</v>
      </c>
      <c r="B10" s="60" t="s">
        <v>286</v>
      </c>
      <c r="C10" s="61" t="s">
        <v>382</v>
      </c>
      <c r="D10" s="61">
        <v>10</v>
      </c>
      <c r="E10" s="62"/>
      <c r="F10" s="62"/>
      <c r="G10" s="64"/>
      <c r="H10" s="21"/>
      <c r="I10" s="65"/>
    </row>
    <row r="11" spans="1:9" ht="12.75">
      <c r="A11" s="153">
        <v>8</v>
      </c>
      <c r="B11" s="60" t="s">
        <v>287</v>
      </c>
      <c r="C11" s="61" t="s">
        <v>382</v>
      </c>
      <c r="D11" s="61">
        <v>20</v>
      </c>
      <c r="E11" s="62"/>
      <c r="F11" s="62"/>
      <c r="G11" s="64"/>
      <c r="H11" s="21"/>
      <c r="I11" s="65"/>
    </row>
    <row r="12" spans="1:9" ht="13.5" customHeight="1">
      <c r="A12" s="153">
        <v>9</v>
      </c>
      <c r="B12" s="67" t="s">
        <v>288</v>
      </c>
      <c r="C12" s="68" t="s">
        <v>382</v>
      </c>
      <c r="D12" s="68">
        <v>2</v>
      </c>
      <c r="E12" s="69"/>
      <c r="F12" s="62"/>
      <c r="G12" s="64"/>
      <c r="H12" s="21"/>
      <c r="I12" s="65"/>
    </row>
    <row r="13" spans="1:9" ht="13.5" customHeight="1">
      <c r="A13" s="153">
        <v>10</v>
      </c>
      <c r="B13" s="67" t="s">
        <v>289</v>
      </c>
      <c r="C13" s="68" t="s">
        <v>382</v>
      </c>
      <c r="D13" s="68">
        <v>1</v>
      </c>
      <c r="E13" s="69"/>
      <c r="F13" s="62"/>
      <c r="G13" s="64"/>
      <c r="H13" s="21"/>
      <c r="I13" s="65"/>
    </row>
    <row r="14" spans="1:9" ht="12.75">
      <c r="A14" s="153">
        <v>11</v>
      </c>
      <c r="B14" s="60" t="s">
        <v>290</v>
      </c>
      <c r="C14" s="61" t="s">
        <v>662</v>
      </c>
      <c r="D14" s="61">
        <v>20</v>
      </c>
      <c r="E14" s="62"/>
      <c r="F14" s="62"/>
      <c r="G14" s="64"/>
      <c r="H14" s="21"/>
      <c r="I14" s="65"/>
    </row>
    <row r="15" spans="1:9" ht="12.75">
      <c r="A15" s="153">
        <v>12</v>
      </c>
      <c r="B15" s="60" t="s">
        <v>291</v>
      </c>
      <c r="C15" s="61" t="s">
        <v>382</v>
      </c>
      <c r="D15" s="61">
        <v>2</v>
      </c>
      <c r="E15" s="62"/>
      <c r="F15" s="62"/>
      <c r="G15" s="64"/>
      <c r="H15" s="21"/>
      <c r="I15" s="65"/>
    </row>
    <row r="16" spans="1:9" ht="13.5" customHeight="1">
      <c r="A16" s="153">
        <v>13</v>
      </c>
      <c r="B16" s="67" t="s">
        <v>292</v>
      </c>
      <c r="C16" s="68" t="s">
        <v>382</v>
      </c>
      <c r="D16" s="68">
        <v>20</v>
      </c>
      <c r="E16" s="69"/>
      <c r="F16" s="62"/>
      <c r="G16" s="64"/>
      <c r="H16" s="21"/>
      <c r="I16" s="65"/>
    </row>
    <row r="17" spans="1:9" ht="13.5" customHeight="1">
      <c r="A17" s="153">
        <v>14</v>
      </c>
      <c r="B17" s="67" t="s">
        <v>293</v>
      </c>
      <c r="C17" s="68" t="s">
        <v>382</v>
      </c>
      <c r="D17" s="68">
        <v>3</v>
      </c>
      <c r="E17" s="69"/>
      <c r="F17" s="62"/>
      <c r="G17" s="64"/>
      <c r="H17" s="21"/>
      <c r="I17" s="65"/>
    </row>
    <row r="18" spans="1:9" ht="13.5" customHeight="1">
      <c r="A18" s="153">
        <v>15</v>
      </c>
      <c r="B18" s="67" t="s">
        <v>294</v>
      </c>
      <c r="C18" s="68" t="s">
        <v>382</v>
      </c>
      <c r="D18" s="68">
        <v>6</v>
      </c>
      <c r="E18" s="69"/>
      <c r="F18" s="62"/>
      <c r="G18" s="64"/>
      <c r="H18" s="21"/>
      <c r="I18" s="65"/>
    </row>
    <row r="19" spans="1:9" ht="12.75">
      <c r="A19" s="153">
        <v>16</v>
      </c>
      <c r="B19" s="60" t="s">
        <v>295</v>
      </c>
      <c r="C19" s="61" t="s">
        <v>382</v>
      </c>
      <c r="D19" s="61">
        <v>3</v>
      </c>
      <c r="E19" s="62"/>
      <c r="F19" s="62"/>
      <c r="G19" s="64"/>
      <c r="H19" s="21"/>
      <c r="I19" s="65"/>
    </row>
    <row r="20" spans="1:9" ht="14.25" customHeight="1">
      <c r="A20" s="153">
        <v>17</v>
      </c>
      <c r="B20" s="67" t="s">
        <v>296</v>
      </c>
      <c r="C20" s="68" t="s">
        <v>284</v>
      </c>
      <c r="D20" s="68">
        <v>20</v>
      </c>
      <c r="E20" s="69"/>
      <c r="F20" s="62"/>
      <c r="G20" s="64"/>
      <c r="H20" s="21"/>
      <c r="I20" s="65"/>
    </row>
    <row r="21" spans="1:9" ht="13.5" customHeight="1">
      <c r="A21" s="153">
        <v>18</v>
      </c>
      <c r="B21" s="67" t="s">
        <v>297</v>
      </c>
      <c r="C21" s="68" t="s">
        <v>382</v>
      </c>
      <c r="D21" s="68">
        <v>50</v>
      </c>
      <c r="E21" s="69"/>
      <c r="F21" s="62"/>
      <c r="G21" s="64"/>
      <c r="H21" s="21"/>
      <c r="I21" s="65"/>
    </row>
    <row r="22" spans="1:9" ht="13.5" customHeight="1">
      <c r="A22" s="153">
        <v>19</v>
      </c>
      <c r="B22" s="67" t="s">
        <v>298</v>
      </c>
      <c r="C22" s="68" t="s">
        <v>382</v>
      </c>
      <c r="D22" s="68">
        <v>30</v>
      </c>
      <c r="E22" s="69"/>
      <c r="F22" s="62"/>
      <c r="G22" s="64"/>
      <c r="H22" s="21"/>
      <c r="I22" s="65"/>
    </row>
    <row r="23" spans="1:9" ht="15.75" customHeight="1">
      <c r="A23" s="153">
        <v>20</v>
      </c>
      <c r="B23" s="67" t="s">
        <v>299</v>
      </c>
      <c r="C23" s="68" t="s">
        <v>284</v>
      </c>
      <c r="D23" s="68">
        <v>20</v>
      </c>
      <c r="E23" s="69"/>
      <c r="F23" s="62"/>
      <c r="G23" s="64"/>
      <c r="H23" s="21"/>
      <c r="I23" s="65"/>
    </row>
    <row r="24" spans="1:9" ht="12.75">
      <c r="A24" s="153">
        <v>21</v>
      </c>
      <c r="B24" s="60" t="s">
        <v>300</v>
      </c>
      <c r="C24" s="61" t="s">
        <v>662</v>
      </c>
      <c r="D24" s="61">
        <v>10</v>
      </c>
      <c r="E24" s="62"/>
      <c r="F24" s="62"/>
      <c r="G24" s="64"/>
      <c r="H24" s="21"/>
      <c r="I24" s="65"/>
    </row>
    <row r="25" spans="1:9" ht="12.75">
      <c r="A25" s="153">
        <v>22</v>
      </c>
      <c r="B25" s="60" t="s">
        <v>301</v>
      </c>
      <c r="C25" s="61" t="s">
        <v>662</v>
      </c>
      <c r="D25" s="61">
        <v>10</v>
      </c>
      <c r="E25" s="62"/>
      <c r="F25" s="62"/>
      <c r="G25" s="64"/>
      <c r="H25" s="21"/>
      <c r="I25" s="65"/>
    </row>
    <row r="26" spans="1:9" ht="12.75">
      <c r="A26" s="153">
        <v>23</v>
      </c>
      <c r="B26" s="60" t="s">
        <v>302</v>
      </c>
      <c r="C26" s="61" t="s">
        <v>662</v>
      </c>
      <c r="D26" s="61">
        <v>20</v>
      </c>
      <c r="E26" s="62"/>
      <c r="F26" s="62"/>
      <c r="G26" s="64"/>
      <c r="H26" s="21"/>
      <c r="I26" s="65"/>
    </row>
    <row r="27" spans="1:9" ht="14.25" customHeight="1">
      <c r="A27" s="153">
        <v>24</v>
      </c>
      <c r="B27" s="67" t="s">
        <v>303</v>
      </c>
      <c r="C27" s="68" t="s">
        <v>382</v>
      </c>
      <c r="D27" s="68">
        <v>2</v>
      </c>
      <c r="E27" s="69"/>
      <c r="F27" s="62"/>
      <c r="G27" s="64"/>
      <c r="H27" s="21"/>
      <c r="I27" s="65"/>
    </row>
    <row r="28" spans="1:9" ht="13.5" customHeight="1">
      <c r="A28" s="153">
        <v>25</v>
      </c>
      <c r="B28" s="67" t="s">
        <v>304</v>
      </c>
      <c r="C28" s="68" t="s">
        <v>382</v>
      </c>
      <c r="D28" s="68">
        <v>2</v>
      </c>
      <c r="E28" s="69"/>
      <c r="F28" s="62"/>
      <c r="G28" s="64"/>
      <c r="H28" s="21"/>
      <c r="I28" s="65"/>
    </row>
    <row r="29" spans="1:9" ht="15" customHeight="1">
      <c r="A29" s="153">
        <v>26</v>
      </c>
      <c r="B29" s="67" t="s">
        <v>305</v>
      </c>
      <c r="C29" s="68" t="s">
        <v>382</v>
      </c>
      <c r="D29" s="68">
        <v>2</v>
      </c>
      <c r="E29" s="69"/>
      <c r="F29" s="62"/>
      <c r="G29" s="64"/>
      <c r="H29" s="21"/>
      <c r="I29" s="65"/>
    </row>
    <row r="30" spans="1:9" ht="12.75">
      <c r="A30" s="153">
        <v>27</v>
      </c>
      <c r="B30" s="60" t="s">
        <v>306</v>
      </c>
      <c r="C30" s="61" t="s">
        <v>382</v>
      </c>
      <c r="D30" s="61">
        <v>1</v>
      </c>
      <c r="E30" s="62"/>
      <c r="F30" s="62"/>
      <c r="G30" s="64"/>
      <c r="H30" s="21"/>
      <c r="I30" s="65"/>
    </row>
    <row r="31" spans="1:9" ht="13.5" customHeight="1">
      <c r="A31" s="153">
        <v>28</v>
      </c>
      <c r="B31" s="67" t="s">
        <v>307</v>
      </c>
      <c r="C31" s="68" t="s">
        <v>662</v>
      </c>
      <c r="D31" s="68">
        <v>10</v>
      </c>
      <c r="E31" s="69"/>
      <c r="F31" s="62"/>
      <c r="G31" s="64"/>
      <c r="H31" s="21"/>
      <c r="I31" s="65"/>
    </row>
    <row r="32" spans="1:9" ht="13.5" customHeight="1">
      <c r="A32" s="153">
        <v>29</v>
      </c>
      <c r="B32" s="67" t="s">
        <v>308</v>
      </c>
      <c r="C32" s="68" t="s">
        <v>662</v>
      </c>
      <c r="D32" s="68">
        <v>20</v>
      </c>
      <c r="E32" s="69"/>
      <c r="F32" s="62"/>
      <c r="G32" s="64"/>
      <c r="H32" s="21"/>
      <c r="I32" s="65"/>
    </row>
    <row r="33" spans="1:9" ht="13.5" customHeight="1">
      <c r="A33" s="153">
        <v>30</v>
      </c>
      <c r="B33" s="67" t="s">
        <v>309</v>
      </c>
      <c r="C33" s="68" t="s">
        <v>662</v>
      </c>
      <c r="D33" s="68">
        <v>100</v>
      </c>
      <c r="E33" s="69"/>
      <c r="F33" s="62"/>
      <c r="G33" s="64"/>
      <c r="H33" s="21"/>
      <c r="I33" s="65"/>
    </row>
    <row r="34" spans="1:9" ht="13.5" customHeight="1">
      <c r="A34" s="153">
        <v>31</v>
      </c>
      <c r="B34" s="67" t="s">
        <v>310</v>
      </c>
      <c r="C34" s="68" t="s">
        <v>662</v>
      </c>
      <c r="D34" s="68">
        <v>100</v>
      </c>
      <c r="E34" s="69"/>
      <c r="F34" s="62"/>
      <c r="G34" s="64"/>
      <c r="H34" s="21"/>
      <c r="I34" s="65"/>
    </row>
    <row r="35" spans="1:9" ht="13.5" customHeight="1">
      <c r="A35" s="153">
        <v>32</v>
      </c>
      <c r="B35" s="67" t="s">
        <v>311</v>
      </c>
      <c r="C35" s="68" t="s">
        <v>662</v>
      </c>
      <c r="D35" s="68">
        <v>30</v>
      </c>
      <c r="E35" s="69"/>
      <c r="F35" s="62"/>
      <c r="G35" s="64"/>
      <c r="H35" s="21"/>
      <c r="I35" s="65"/>
    </row>
    <row r="36" spans="1:9" ht="16.5" customHeight="1">
      <c r="A36" s="214" t="s">
        <v>1110</v>
      </c>
      <c r="B36" s="214"/>
      <c r="C36" s="214"/>
      <c r="D36" s="214"/>
      <c r="E36" s="214"/>
      <c r="F36" s="72"/>
      <c r="G36" s="72"/>
      <c r="H36" s="154"/>
      <c r="I36" s="74"/>
    </row>
    <row r="37" spans="1:9" ht="12.75">
      <c r="A37" s="74"/>
      <c r="B37" s="74"/>
      <c r="C37" s="37"/>
      <c r="D37" s="38"/>
      <c r="E37" s="74"/>
      <c r="F37" s="74"/>
      <c r="G37" s="155"/>
      <c r="H37" s="37"/>
      <c r="I37" s="74"/>
    </row>
    <row r="38" spans="1:9" ht="12.75">
      <c r="A38" s="74"/>
      <c r="B38" s="74"/>
      <c r="C38" s="37"/>
      <c r="D38" s="38"/>
      <c r="E38" s="74"/>
      <c r="F38" s="74"/>
      <c r="G38" s="155"/>
      <c r="H38" s="37"/>
      <c r="I38" s="74"/>
    </row>
    <row r="39" spans="3:8" ht="12.75">
      <c r="C39" s="2"/>
      <c r="D39" s="3"/>
      <c r="G39" s="156"/>
      <c r="H39" s="2"/>
    </row>
    <row r="40" spans="3:8" ht="12.75">
      <c r="C40" s="2"/>
      <c r="D40" s="38"/>
      <c r="H40" s="2"/>
    </row>
    <row r="41" spans="3:8" ht="12.75">
      <c r="C41" s="2"/>
      <c r="D41" s="38"/>
      <c r="H41" s="2"/>
    </row>
    <row r="42" spans="3:9" ht="12.75">
      <c r="C42" s="2"/>
      <c r="D42" s="3"/>
      <c r="H42" s="74"/>
      <c r="I42" s="38" t="s">
        <v>579</v>
      </c>
    </row>
    <row r="43" spans="8:9" ht="12.75">
      <c r="H43" s="74"/>
      <c r="I43" s="38" t="s">
        <v>580</v>
      </c>
    </row>
  </sheetData>
  <mergeCells count="1">
    <mergeCell ref="A36:E3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8" sqref="I8"/>
    </sheetView>
  </sheetViews>
  <sheetFormatPr defaultColWidth="9.00390625" defaultRowHeight="12.75"/>
  <cols>
    <col min="1" max="1" width="5.375" style="0" customWidth="1"/>
    <col min="2" max="2" width="39.375" style="0" customWidth="1"/>
    <col min="3" max="3" width="7.625" style="0" customWidth="1"/>
    <col min="4" max="4" width="7.75390625" style="0" customWidth="1"/>
    <col min="5" max="5" width="13.625" style="0" customWidth="1"/>
    <col min="6" max="6" width="14.75390625" style="0" customWidth="1"/>
    <col min="7" max="7" width="13.875" style="0" customWidth="1"/>
    <col min="8" max="8" width="13.125" style="0" customWidth="1"/>
    <col min="9" max="9" width="11.75390625" style="0" customWidth="1"/>
    <col min="10" max="16384" width="11.625" style="0" customWidth="1"/>
  </cols>
  <sheetData>
    <row r="1" spans="1:8" ht="21" customHeight="1">
      <c r="A1" s="82" t="s">
        <v>312</v>
      </c>
      <c r="B1" s="82"/>
      <c r="C1" s="96"/>
      <c r="D1" s="97"/>
      <c r="E1" s="82"/>
      <c r="F1" s="82"/>
      <c r="G1" s="82"/>
      <c r="H1" s="96"/>
    </row>
    <row r="2" spans="1:8" ht="12.75">
      <c r="A2" s="82"/>
      <c r="B2" s="82"/>
      <c r="C2" s="96"/>
      <c r="D2" s="97"/>
      <c r="E2" s="82"/>
      <c r="F2" s="82"/>
      <c r="G2" s="82"/>
      <c r="H2" s="96"/>
    </row>
    <row r="3" spans="1:9" ht="24">
      <c r="A3" s="87" t="s">
        <v>372</v>
      </c>
      <c r="B3" s="87" t="s">
        <v>373</v>
      </c>
      <c r="C3" s="87" t="s">
        <v>374</v>
      </c>
      <c r="D3" s="87" t="s">
        <v>313</v>
      </c>
      <c r="E3" s="87" t="s">
        <v>376</v>
      </c>
      <c r="F3" s="87" t="s">
        <v>377</v>
      </c>
      <c r="G3" s="87" t="s">
        <v>378</v>
      </c>
      <c r="H3" s="15" t="s">
        <v>379</v>
      </c>
      <c r="I3" s="15" t="s">
        <v>380</v>
      </c>
    </row>
    <row r="4" spans="1:9" ht="12.75">
      <c r="A4" s="88">
        <v>1</v>
      </c>
      <c r="B4" s="89" t="s">
        <v>314</v>
      </c>
      <c r="C4" s="28" t="s">
        <v>382</v>
      </c>
      <c r="D4" s="28">
        <v>60</v>
      </c>
      <c r="E4" s="29"/>
      <c r="F4" s="29"/>
      <c r="G4" s="21"/>
      <c r="H4" s="21"/>
      <c r="I4" s="107"/>
    </row>
    <row r="5" spans="1:9" ht="12.75">
      <c r="A5" s="88">
        <v>2</v>
      </c>
      <c r="B5" s="89" t="s">
        <v>315</v>
      </c>
      <c r="C5" s="28" t="s">
        <v>382</v>
      </c>
      <c r="D5" s="28">
        <v>60</v>
      </c>
      <c r="E5" s="29"/>
      <c r="F5" s="29"/>
      <c r="G5" s="21"/>
      <c r="H5" s="21"/>
      <c r="I5" s="107"/>
    </row>
    <row r="6" spans="1:9" ht="67.5" customHeight="1">
      <c r="A6" s="59">
        <v>3</v>
      </c>
      <c r="B6" s="127" t="s">
        <v>316</v>
      </c>
      <c r="C6" s="162" t="s">
        <v>382</v>
      </c>
      <c r="D6" s="163">
        <v>1</v>
      </c>
      <c r="E6" s="114"/>
      <c r="F6" s="164"/>
      <c r="G6" s="99"/>
      <c r="H6" s="99"/>
      <c r="I6" s="126"/>
    </row>
    <row r="7" spans="1:9" ht="15.75" customHeight="1">
      <c r="A7" s="215" t="s">
        <v>578</v>
      </c>
      <c r="B7" s="215"/>
      <c r="C7" s="215"/>
      <c r="D7" s="215"/>
      <c r="E7" s="215"/>
      <c r="F7" s="132"/>
      <c r="G7" s="91"/>
      <c r="H7" s="33"/>
      <c r="I7" s="34"/>
    </row>
    <row r="8" spans="3:8" ht="12.75">
      <c r="C8" s="2"/>
      <c r="D8" s="3"/>
      <c r="F8" s="121"/>
      <c r="G8" s="122"/>
      <c r="H8" s="123"/>
    </row>
    <row r="14" spans="8:9" ht="12.75">
      <c r="H14" s="37"/>
      <c r="I14" s="38" t="s">
        <v>579</v>
      </c>
    </row>
    <row r="15" spans="8:9" ht="12.75">
      <c r="H15" s="37"/>
      <c r="I15" s="38" t="s">
        <v>580</v>
      </c>
    </row>
  </sheetData>
  <mergeCells count="1">
    <mergeCell ref="A7:E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.875" style="0" customWidth="1"/>
    <col min="2" max="2" width="30.375" style="0" customWidth="1"/>
    <col min="3" max="3" width="8.375" style="0" customWidth="1"/>
    <col min="5" max="5" width="13.25390625" style="0" customWidth="1"/>
    <col min="6" max="6" width="13.125" style="0" customWidth="1"/>
    <col min="7" max="7" width="14.75390625" style="0" customWidth="1"/>
    <col min="8" max="8" width="13.00390625" style="0" customWidth="1"/>
    <col min="9" max="16384" width="11.625" style="0" customWidth="1"/>
  </cols>
  <sheetData>
    <row r="1" spans="1:8" ht="12.75">
      <c r="A1" s="54" t="s">
        <v>317</v>
      </c>
      <c r="D1" s="2"/>
      <c r="E1" s="3"/>
      <c r="F1" s="3"/>
      <c r="G1" s="3"/>
      <c r="H1" s="2"/>
    </row>
    <row r="2" spans="1:8" ht="12.75">
      <c r="A2" s="54"/>
      <c r="D2" s="2"/>
      <c r="E2" s="3"/>
      <c r="F2" s="3"/>
      <c r="G2" s="3"/>
      <c r="H2" s="2"/>
    </row>
    <row r="3" spans="1:9" ht="24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87" customHeight="1">
      <c r="A4" s="57">
        <v>1</v>
      </c>
      <c r="B4" s="67" t="s">
        <v>318</v>
      </c>
      <c r="C4" s="68" t="s">
        <v>662</v>
      </c>
      <c r="D4" s="68">
        <v>7</v>
      </c>
      <c r="E4" s="114"/>
      <c r="F4" s="114"/>
      <c r="G4" s="114"/>
      <c r="H4" s="114"/>
      <c r="I4" s="126"/>
    </row>
    <row r="5" spans="1:9" ht="17.25" customHeight="1">
      <c r="A5" s="214" t="s">
        <v>578</v>
      </c>
      <c r="B5" s="214"/>
      <c r="C5" s="214"/>
      <c r="D5" s="214"/>
      <c r="E5" s="214"/>
      <c r="F5" s="72"/>
      <c r="G5" s="72"/>
      <c r="H5" s="73"/>
      <c r="I5" s="74"/>
    </row>
    <row r="6" spans="1:9" ht="12.75">
      <c r="A6" s="74"/>
      <c r="B6" s="74"/>
      <c r="C6" s="74"/>
      <c r="D6" s="37"/>
      <c r="E6" s="39"/>
      <c r="F6" s="39"/>
      <c r="G6" s="159"/>
      <c r="H6" s="42"/>
      <c r="I6" s="74"/>
    </row>
    <row r="7" spans="4:8" ht="12.75">
      <c r="D7" s="2"/>
      <c r="E7" s="3"/>
      <c r="F7" s="3"/>
      <c r="G7" s="3"/>
      <c r="H7" s="2"/>
    </row>
    <row r="8" spans="4:8" ht="12.75">
      <c r="D8" s="37"/>
      <c r="G8" s="38"/>
      <c r="H8" s="2"/>
    </row>
    <row r="9" spans="4:8" ht="12.75">
      <c r="D9" s="37"/>
      <c r="G9" s="38"/>
      <c r="H9" s="2"/>
    </row>
    <row r="12" spans="8:9" ht="12.75">
      <c r="H12" s="38"/>
      <c r="I12" s="38" t="s">
        <v>579</v>
      </c>
    </row>
    <row r="13" spans="8:9" ht="12.75">
      <c r="H13" s="38"/>
      <c r="I13" s="38" t="s">
        <v>580</v>
      </c>
    </row>
  </sheetData>
  <mergeCells count="1">
    <mergeCell ref="A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K41" sqref="K41"/>
    </sheetView>
  </sheetViews>
  <sheetFormatPr defaultColWidth="9.00390625" defaultRowHeight="12.75"/>
  <cols>
    <col min="1" max="1" width="6.875" style="177" customWidth="1"/>
    <col min="2" max="2" width="11.875" style="177" customWidth="1"/>
    <col min="3" max="3" width="13.00390625" style="177" customWidth="1"/>
    <col min="4" max="4" width="10.875" style="177" customWidth="1"/>
    <col min="5" max="5" width="12.375" style="177" customWidth="1"/>
    <col min="6" max="6" width="11.25390625" style="177" customWidth="1"/>
    <col min="7" max="7" width="11.625" style="177" customWidth="1"/>
    <col min="8" max="8" width="16.375" style="177" customWidth="1"/>
    <col min="9" max="9" width="11.25390625" style="177" customWidth="1"/>
    <col min="10" max="10" width="12.00390625" style="177" customWidth="1"/>
    <col min="11" max="11" width="10.375" style="177" customWidth="1"/>
    <col min="12" max="255" width="11.625" style="177" customWidth="1"/>
    <col min="256" max="16384" width="12.00390625" style="177" customWidth="1"/>
  </cols>
  <sheetData>
    <row r="1" spans="1:11" ht="28.5" customHeight="1">
      <c r="A1" s="219" t="s">
        <v>319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4" customHeight="1">
      <c r="A2" s="178"/>
      <c r="B2" s="179" t="s">
        <v>320</v>
      </c>
      <c r="C2" s="179" t="s">
        <v>321</v>
      </c>
      <c r="D2" s="180"/>
      <c r="E2" s="180" t="s">
        <v>322</v>
      </c>
      <c r="F2" s="181" t="s">
        <v>323</v>
      </c>
      <c r="G2" s="181" t="s">
        <v>324</v>
      </c>
      <c r="H2" s="179" t="s">
        <v>325</v>
      </c>
      <c r="I2" s="181">
        <v>1.024</v>
      </c>
      <c r="J2" s="180" t="s">
        <v>326</v>
      </c>
      <c r="K2" s="182" t="s">
        <v>327</v>
      </c>
    </row>
    <row r="3" spans="1:11" ht="13.5" customHeight="1">
      <c r="A3" s="178" t="s">
        <v>328</v>
      </c>
      <c r="B3" s="183">
        <f>zad_1!F200</f>
        <v>0</v>
      </c>
      <c r="C3" s="184">
        <f>zad_1!G200</f>
        <v>0</v>
      </c>
      <c r="D3" s="184">
        <f aca="true" t="shared" si="0" ref="D3:D37">ROUND(C3,2)</f>
        <v>0</v>
      </c>
      <c r="E3" s="185">
        <f aca="true" t="shared" si="1" ref="E3:E37">(B3*12)</f>
        <v>0</v>
      </c>
      <c r="F3" s="185">
        <f aca="true" t="shared" si="2" ref="F3:F37">PRODUCT(E3*0.2)</f>
        <v>0</v>
      </c>
      <c r="G3" s="185">
        <f aca="true" t="shared" si="3" ref="G3:G37">E3*0.2</f>
        <v>0</v>
      </c>
      <c r="H3" s="185">
        <f aca="true" t="shared" si="4" ref="H3:H37">E3+F3+G3</f>
        <v>0</v>
      </c>
      <c r="I3" s="185">
        <f aca="true" t="shared" si="5" ref="I3:I37">(H3*1.024)</f>
        <v>0</v>
      </c>
      <c r="J3" s="185">
        <f aca="true" t="shared" si="6" ref="J3:J37">(D3*12)</f>
        <v>0</v>
      </c>
      <c r="K3" s="186">
        <f aca="true" t="shared" si="7" ref="K3:K37">PRODUCT(E3*0.005)</f>
        <v>0</v>
      </c>
    </row>
    <row r="4" spans="1:11" ht="13.5" customHeight="1">
      <c r="A4" s="178" t="s">
        <v>329</v>
      </c>
      <c r="B4" s="183">
        <f>zad_2!F190</f>
        <v>0</v>
      </c>
      <c r="C4" s="184">
        <f>zad_2!G190</f>
        <v>0</v>
      </c>
      <c r="D4" s="184">
        <f t="shared" si="0"/>
        <v>0</v>
      </c>
      <c r="E4" s="185">
        <f t="shared" si="1"/>
        <v>0</v>
      </c>
      <c r="F4" s="185">
        <f t="shared" si="2"/>
        <v>0</v>
      </c>
      <c r="G4" s="185">
        <f t="shared" si="3"/>
        <v>0</v>
      </c>
      <c r="H4" s="185">
        <f t="shared" si="4"/>
        <v>0</v>
      </c>
      <c r="I4" s="185">
        <f t="shared" si="5"/>
        <v>0</v>
      </c>
      <c r="J4" s="185">
        <f t="shared" si="6"/>
        <v>0</v>
      </c>
      <c r="K4" s="186">
        <f t="shared" si="7"/>
        <v>0</v>
      </c>
    </row>
    <row r="5" spans="1:11" ht="13.5" customHeight="1">
      <c r="A5" s="178" t="s">
        <v>330</v>
      </c>
      <c r="B5" s="183">
        <f>zad_3!F202</f>
        <v>0</v>
      </c>
      <c r="C5" s="184">
        <f>zad_3!G202</f>
        <v>0</v>
      </c>
      <c r="D5" s="184">
        <f t="shared" si="0"/>
        <v>0</v>
      </c>
      <c r="E5" s="185">
        <f t="shared" si="1"/>
        <v>0</v>
      </c>
      <c r="F5" s="185">
        <f t="shared" si="2"/>
        <v>0</v>
      </c>
      <c r="G5" s="185">
        <f t="shared" si="3"/>
        <v>0</v>
      </c>
      <c r="H5" s="185">
        <f t="shared" si="4"/>
        <v>0</v>
      </c>
      <c r="I5" s="185">
        <f t="shared" si="5"/>
        <v>0</v>
      </c>
      <c r="J5" s="185">
        <f t="shared" si="6"/>
        <v>0</v>
      </c>
      <c r="K5" s="186">
        <f t="shared" si="7"/>
        <v>0</v>
      </c>
    </row>
    <row r="6" spans="1:11" ht="15" customHeight="1">
      <c r="A6" s="178" t="s">
        <v>331</v>
      </c>
      <c r="B6" s="183">
        <f>zad_4!F142</f>
        <v>0</v>
      </c>
      <c r="C6" s="185">
        <f>zad_4!G142</f>
        <v>0</v>
      </c>
      <c r="D6" s="184">
        <f t="shared" si="0"/>
        <v>0</v>
      </c>
      <c r="E6" s="185">
        <f t="shared" si="1"/>
        <v>0</v>
      </c>
      <c r="F6" s="185">
        <f t="shared" si="2"/>
        <v>0</v>
      </c>
      <c r="G6" s="185">
        <f t="shared" si="3"/>
        <v>0</v>
      </c>
      <c r="H6" s="185">
        <f t="shared" si="4"/>
        <v>0</v>
      </c>
      <c r="I6" s="185">
        <f t="shared" si="5"/>
        <v>0</v>
      </c>
      <c r="J6" s="185">
        <f t="shared" si="6"/>
        <v>0</v>
      </c>
      <c r="K6" s="186">
        <f t="shared" si="7"/>
        <v>0</v>
      </c>
    </row>
    <row r="7" spans="1:11" ht="14.25" customHeight="1">
      <c r="A7" s="178" t="s">
        <v>332</v>
      </c>
      <c r="B7" s="183">
        <f>zad_5!F31</f>
        <v>0</v>
      </c>
      <c r="C7" s="185">
        <f>zad_5!G31</f>
        <v>0</v>
      </c>
      <c r="D7" s="184">
        <f t="shared" si="0"/>
        <v>0</v>
      </c>
      <c r="E7" s="185">
        <f t="shared" si="1"/>
        <v>0</v>
      </c>
      <c r="F7" s="185">
        <f t="shared" si="2"/>
        <v>0</v>
      </c>
      <c r="G7" s="185">
        <f t="shared" si="3"/>
        <v>0</v>
      </c>
      <c r="H7" s="185">
        <f t="shared" si="4"/>
        <v>0</v>
      </c>
      <c r="I7" s="185">
        <f t="shared" si="5"/>
        <v>0</v>
      </c>
      <c r="J7" s="185">
        <f t="shared" si="6"/>
        <v>0</v>
      </c>
      <c r="K7" s="186">
        <f t="shared" si="7"/>
        <v>0</v>
      </c>
    </row>
    <row r="8" spans="1:11" ht="15" customHeight="1">
      <c r="A8" s="178" t="s">
        <v>333</v>
      </c>
      <c r="B8" s="183">
        <f>zad_6!F62</f>
        <v>0</v>
      </c>
      <c r="C8" s="185">
        <f>zad_6!G62</f>
        <v>0</v>
      </c>
      <c r="D8" s="184">
        <f t="shared" si="0"/>
        <v>0</v>
      </c>
      <c r="E8" s="185">
        <f t="shared" si="1"/>
        <v>0</v>
      </c>
      <c r="F8" s="185">
        <f t="shared" si="2"/>
        <v>0</v>
      </c>
      <c r="G8" s="185">
        <f t="shared" si="3"/>
        <v>0</v>
      </c>
      <c r="H8" s="185">
        <f t="shared" si="4"/>
        <v>0</v>
      </c>
      <c r="I8" s="185">
        <f t="shared" si="5"/>
        <v>0</v>
      </c>
      <c r="J8" s="185">
        <f t="shared" si="6"/>
        <v>0</v>
      </c>
      <c r="K8" s="186">
        <f t="shared" si="7"/>
        <v>0</v>
      </c>
    </row>
    <row r="9" spans="1:11" ht="13.5" customHeight="1">
      <c r="A9" s="178" t="s">
        <v>334</v>
      </c>
      <c r="B9" s="183">
        <f>zad_7!G12</f>
        <v>0</v>
      </c>
      <c r="C9" s="185">
        <f>zad_7!H12</f>
        <v>0</v>
      </c>
      <c r="D9" s="184">
        <f t="shared" si="0"/>
        <v>0</v>
      </c>
      <c r="E9" s="185">
        <f t="shared" si="1"/>
        <v>0</v>
      </c>
      <c r="F9" s="185">
        <f t="shared" si="2"/>
        <v>0</v>
      </c>
      <c r="G9" s="185">
        <f t="shared" si="3"/>
        <v>0</v>
      </c>
      <c r="H9" s="185">
        <f t="shared" si="4"/>
        <v>0</v>
      </c>
      <c r="I9" s="185">
        <f t="shared" si="5"/>
        <v>0</v>
      </c>
      <c r="J9" s="185">
        <f t="shared" si="6"/>
        <v>0</v>
      </c>
      <c r="K9" s="186">
        <f t="shared" si="7"/>
        <v>0</v>
      </c>
    </row>
    <row r="10" spans="1:11" ht="13.5" customHeight="1">
      <c r="A10" s="178" t="s">
        <v>335</v>
      </c>
      <c r="B10" s="183">
        <f>zad_8!F18</f>
        <v>0</v>
      </c>
      <c r="C10" s="185">
        <f>zad_8!G18</f>
        <v>0</v>
      </c>
      <c r="D10" s="184">
        <f t="shared" si="0"/>
        <v>0</v>
      </c>
      <c r="E10" s="185">
        <f t="shared" si="1"/>
        <v>0</v>
      </c>
      <c r="F10" s="185">
        <f t="shared" si="2"/>
        <v>0</v>
      </c>
      <c r="G10" s="185">
        <f t="shared" si="3"/>
        <v>0</v>
      </c>
      <c r="H10" s="185">
        <f t="shared" si="4"/>
        <v>0</v>
      </c>
      <c r="I10" s="185">
        <f t="shared" si="5"/>
        <v>0</v>
      </c>
      <c r="J10" s="185">
        <f t="shared" si="6"/>
        <v>0</v>
      </c>
      <c r="K10" s="186">
        <f t="shared" si="7"/>
        <v>0</v>
      </c>
    </row>
    <row r="11" spans="1:11" ht="13.5" customHeight="1">
      <c r="A11" s="178" t="s">
        <v>336</v>
      </c>
      <c r="B11" s="183">
        <f>zad_9!F6</f>
        <v>0</v>
      </c>
      <c r="C11" s="185">
        <f>zad_9!G6</f>
        <v>0</v>
      </c>
      <c r="D11" s="184">
        <f t="shared" si="0"/>
        <v>0</v>
      </c>
      <c r="E11" s="185">
        <f t="shared" si="1"/>
        <v>0</v>
      </c>
      <c r="F11" s="185">
        <f t="shared" si="2"/>
        <v>0</v>
      </c>
      <c r="G11" s="185">
        <f t="shared" si="3"/>
        <v>0</v>
      </c>
      <c r="H11" s="185">
        <f t="shared" si="4"/>
        <v>0</v>
      </c>
      <c r="I11" s="185">
        <f t="shared" si="5"/>
        <v>0</v>
      </c>
      <c r="J11" s="185">
        <f t="shared" si="6"/>
        <v>0</v>
      </c>
      <c r="K11" s="186">
        <f t="shared" si="7"/>
        <v>0</v>
      </c>
    </row>
    <row r="12" spans="1:11" ht="13.5" customHeight="1">
      <c r="A12" s="178" t="s">
        <v>337</v>
      </c>
      <c r="B12" s="183">
        <f>zad_10!F10</f>
        <v>0</v>
      </c>
      <c r="C12" s="185">
        <f>zad_10!G10</f>
        <v>0</v>
      </c>
      <c r="D12" s="184">
        <f t="shared" si="0"/>
        <v>0</v>
      </c>
      <c r="E12" s="185">
        <f t="shared" si="1"/>
        <v>0</v>
      </c>
      <c r="F12" s="185">
        <f t="shared" si="2"/>
        <v>0</v>
      </c>
      <c r="G12" s="185">
        <f t="shared" si="3"/>
        <v>0</v>
      </c>
      <c r="H12" s="185">
        <f t="shared" si="4"/>
        <v>0</v>
      </c>
      <c r="I12" s="185">
        <f t="shared" si="5"/>
        <v>0</v>
      </c>
      <c r="J12" s="185">
        <f t="shared" si="6"/>
        <v>0</v>
      </c>
      <c r="K12" s="186">
        <f t="shared" si="7"/>
        <v>0</v>
      </c>
    </row>
    <row r="13" spans="1:11" ht="13.5" customHeight="1">
      <c r="A13" s="178" t="s">
        <v>338</v>
      </c>
      <c r="B13" s="183">
        <f>zad_11!F6</f>
        <v>0</v>
      </c>
      <c r="C13" s="185">
        <f>zad_11!G6</f>
        <v>0</v>
      </c>
      <c r="D13" s="184">
        <f t="shared" si="0"/>
        <v>0</v>
      </c>
      <c r="E13" s="185">
        <f t="shared" si="1"/>
        <v>0</v>
      </c>
      <c r="F13" s="185">
        <f t="shared" si="2"/>
        <v>0</v>
      </c>
      <c r="G13" s="185">
        <f t="shared" si="3"/>
        <v>0</v>
      </c>
      <c r="H13" s="185">
        <f t="shared" si="4"/>
        <v>0</v>
      </c>
      <c r="I13" s="185">
        <f t="shared" si="5"/>
        <v>0</v>
      </c>
      <c r="J13" s="185">
        <f t="shared" si="6"/>
        <v>0</v>
      </c>
      <c r="K13" s="186">
        <f t="shared" si="7"/>
        <v>0</v>
      </c>
    </row>
    <row r="14" spans="1:11" ht="13.5" customHeight="1">
      <c r="A14" s="178" t="s">
        <v>339</v>
      </c>
      <c r="B14" s="183">
        <f>zad_12!F21</f>
        <v>0</v>
      </c>
      <c r="C14" s="185">
        <f>zad_12!G21</f>
        <v>0</v>
      </c>
      <c r="D14" s="184">
        <f t="shared" si="0"/>
        <v>0</v>
      </c>
      <c r="E14" s="185">
        <f t="shared" si="1"/>
        <v>0</v>
      </c>
      <c r="F14" s="185">
        <f t="shared" si="2"/>
        <v>0</v>
      </c>
      <c r="G14" s="185">
        <f t="shared" si="3"/>
        <v>0</v>
      </c>
      <c r="H14" s="185">
        <f t="shared" si="4"/>
        <v>0</v>
      </c>
      <c r="I14" s="185">
        <f t="shared" si="5"/>
        <v>0</v>
      </c>
      <c r="J14" s="185">
        <f t="shared" si="6"/>
        <v>0</v>
      </c>
      <c r="K14" s="186">
        <f t="shared" si="7"/>
        <v>0</v>
      </c>
    </row>
    <row r="15" spans="1:11" ht="12.75" customHeight="1">
      <c r="A15" s="178" t="s">
        <v>340</v>
      </c>
      <c r="B15" s="183">
        <f>zad_13!F24</f>
        <v>0</v>
      </c>
      <c r="C15" s="185">
        <f>zad_13!G24</f>
        <v>0</v>
      </c>
      <c r="D15" s="184">
        <f t="shared" si="0"/>
        <v>0</v>
      </c>
      <c r="E15" s="185">
        <f t="shared" si="1"/>
        <v>0</v>
      </c>
      <c r="F15" s="185">
        <f t="shared" si="2"/>
        <v>0</v>
      </c>
      <c r="G15" s="185">
        <f t="shared" si="3"/>
        <v>0</v>
      </c>
      <c r="H15" s="185">
        <f t="shared" si="4"/>
        <v>0</v>
      </c>
      <c r="I15" s="185">
        <f t="shared" si="5"/>
        <v>0</v>
      </c>
      <c r="J15" s="185">
        <f t="shared" si="6"/>
        <v>0</v>
      </c>
      <c r="K15" s="186">
        <f t="shared" si="7"/>
        <v>0</v>
      </c>
    </row>
    <row r="16" spans="1:11" ht="15" customHeight="1">
      <c r="A16" s="178" t="s">
        <v>341</v>
      </c>
      <c r="B16" s="183">
        <f>zad_14!F17</f>
        <v>0</v>
      </c>
      <c r="C16" s="185">
        <f>zad_14!G17</f>
        <v>0</v>
      </c>
      <c r="D16" s="184">
        <f t="shared" si="0"/>
        <v>0</v>
      </c>
      <c r="E16" s="185">
        <f t="shared" si="1"/>
        <v>0</v>
      </c>
      <c r="F16" s="185">
        <f t="shared" si="2"/>
        <v>0</v>
      </c>
      <c r="G16" s="185">
        <f t="shared" si="3"/>
        <v>0</v>
      </c>
      <c r="H16" s="185">
        <f t="shared" si="4"/>
        <v>0</v>
      </c>
      <c r="I16" s="185">
        <f t="shared" si="5"/>
        <v>0</v>
      </c>
      <c r="J16" s="185">
        <f t="shared" si="6"/>
        <v>0</v>
      </c>
      <c r="K16" s="186">
        <f t="shared" si="7"/>
        <v>0</v>
      </c>
    </row>
    <row r="17" spans="1:11" ht="12.75" customHeight="1">
      <c r="A17" s="178" t="s">
        <v>342</v>
      </c>
      <c r="B17" s="183">
        <f>zad_15!F5</f>
        <v>0</v>
      </c>
      <c r="C17" s="185">
        <f>zad_15!G5</f>
        <v>0</v>
      </c>
      <c r="D17" s="184">
        <f t="shared" si="0"/>
        <v>0</v>
      </c>
      <c r="E17" s="185">
        <f t="shared" si="1"/>
        <v>0</v>
      </c>
      <c r="F17" s="185">
        <f t="shared" si="2"/>
        <v>0</v>
      </c>
      <c r="G17" s="185">
        <f t="shared" si="3"/>
        <v>0</v>
      </c>
      <c r="H17" s="185">
        <f t="shared" si="4"/>
        <v>0</v>
      </c>
      <c r="I17" s="185">
        <f t="shared" si="5"/>
        <v>0</v>
      </c>
      <c r="J17" s="185">
        <f t="shared" si="6"/>
        <v>0</v>
      </c>
      <c r="K17" s="186">
        <f t="shared" si="7"/>
        <v>0</v>
      </c>
    </row>
    <row r="18" spans="1:11" ht="15" customHeight="1">
      <c r="A18" s="178" t="s">
        <v>343</v>
      </c>
      <c r="B18" s="183">
        <f>zad_16!F21</f>
        <v>0</v>
      </c>
      <c r="C18" s="185">
        <f>zad_16!G21</f>
        <v>0</v>
      </c>
      <c r="D18" s="184">
        <f t="shared" si="0"/>
        <v>0</v>
      </c>
      <c r="E18" s="185">
        <f t="shared" si="1"/>
        <v>0</v>
      </c>
      <c r="F18" s="185">
        <f t="shared" si="2"/>
        <v>0</v>
      </c>
      <c r="G18" s="185">
        <f t="shared" si="3"/>
        <v>0</v>
      </c>
      <c r="H18" s="185">
        <f t="shared" si="4"/>
        <v>0</v>
      </c>
      <c r="I18" s="185">
        <f t="shared" si="5"/>
        <v>0</v>
      </c>
      <c r="J18" s="185">
        <f t="shared" si="6"/>
        <v>0</v>
      </c>
      <c r="K18" s="186">
        <f t="shared" si="7"/>
        <v>0</v>
      </c>
    </row>
    <row r="19" spans="1:11" ht="13.5" customHeight="1">
      <c r="A19" s="178" t="s">
        <v>344</v>
      </c>
      <c r="B19" s="183">
        <f>zad_17!F35</f>
        <v>0</v>
      </c>
      <c r="C19" s="185">
        <f>zad_17!G35</f>
        <v>0</v>
      </c>
      <c r="D19" s="184">
        <f t="shared" si="0"/>
        <v>0</v>
      </c>
      <c r="E19" s="185">
        <f t="shared" si="1"/>
        <v>0</v>
      </c>
      <c r="F19" s="185">
        <f t="shared" si="2"/>
        <v>0</v>
      </c>
      <c r="G19" s="185">
        <f t="shared" si="3"/>
        <v>0</v>
      </c>
      <c r="H19" s="185">
        <f t="shared" si="4"/>
        <v>0</v>
      </c>
      <c r="I19" s="185">
        <f t="shared" si="5"/>
        <v>0</v>
      </c>
      <c r="J19" s="185">
        <f t="shared" si="6"/>
        <v>0</v>
      </c>
      <c r="K19" s="186">
        <f t="shared" si="7"/>
        <v>0</v>
      </c>
    </row>
    <row r="20" spans="1:11" ht="13.5" customHeight="1">
      <c r="A20" s="178" t="s">
        <v>345</v>
      </c>
      <c r="B20" s="183">
        <f>zad_18!F35</f>
        <v>0</v>
      </c>
      <c r="C20" s="185">
        <f>zad_18!G35</f>
        <v>0</v>
      </c>
      <c r="D20" s="184">
        <f t="shared" si="0"/>
        <v>0</v>
      </c>
      <c r="E20" s="185">
        <f t="shared" si="1"/>
        <v>0</v>
      </c>
      <c r="F20" s="185">
        <f t="shared" si="2"/>
        <v>0</v>
      </c>
      <c r="G20" s="185">
        <f t="shared" si="3"/>
        <v>0</v>
      </c>
      <c r="H20" s="185">
        <f t="shared" si="4"/>
        <v>0</v>
      </c>
      <c r="I20" s="185">
        <f t="shared" si="5"/>
        <v>0</v>
      </c>
      <c r="J20" s="185">
        <f t="shared" si="6"/>
        <v>0</v>
      </c>
      <c r="K20" s="186">
        <f t="shared" si="7"/>
        <v>0</v>
      </c>
    </row>
    <row r="21" spans="1:11" ht="12.75" customHeight="1">
      <c r="A21" s="178" t="s">
        <v>346</v>
      </c>
      <c r="B21" s="183">
        <f>zad_19!F21</f>
        <v>0</v>
      </c>
      <c r="C21" s="185">
        <f>zad_19!G21</f>
        <v>0</v>
      </c>
      <c r="D21" s="184">
        <f t="shared" si="0"/>
        <v>0</v>
      </c>
      <c r="E21" s="185">
        <f t="shared" si="1"/>
        <v>0</v>
      </c>
      <c r="F21" s="185">
        <f t="shared" si="2"/>
        <v>0</v>
      </c>
      <c r="G21" s="185">
        <f t="shared" si="3"/>
        <v>0</v>
      </c>
      <c r="H21" s="185">
        <f t="shared" si="4"/>
        <v>0</v>
      </c>
      <c r="I21" s="185">
        <f t="shared" si="5"/>
        <v>0</v>
      </c>
      <c r="J21" s="185">
        <f t="shared" si="6"/>
        <v>0</v>
      </c>
      <c r="K21" s="186">
        <f t="shared" si="7"/>
        <v>0</v>
      </c>
    </row>
    <row r="22" spans="1:11" ht="13.5" customHeight="1">
      <c r="A22" s="178" t="s">
        <v>347</v>
      </c>
      <c r="B22" s="183">
        <f>zad_20!F13</f>
        <v>0</v>
      </c>
      <c r="C22" s="185">
        <f>zad_20!G13</f>
        <v>0</v>
      </c>
      <c r="D22" s="184">
        <f t="shared" si="0"/>
        <v>0</v>
      </c>
      <c r="E22" s="185">
        <f t="shared" si="1"/>
        <v>0</v>
      </c>
      <c r="F22" s="185">
        <f t="shared" si="2"/>
        <v>0</v>
      </c>
      <c r="G22" s="185">
        <f t="shared" si="3"/>
        <v>0</v>
      </c>
      <c r="H22" s="185">
        <f t="shared" si="4"/>
        <v>0</v>
      </c>
      <c r="I22" s="185">
        <f t="shared" si="5"/>
        <v>0</v>
      </c>
      <c r="J22" s="185">
        <f t="shared" si="6"/>
        <v>0</v>
      </c>
      <c r="K22" s="186">
        <f t="shared" si="7"/>
        <v>0</v>
      </c>
    </row>
    <row r="23" spans="1:11" ht="12.75" customHeight="1">
      <c r="A23" s="178" t="s">
        <v>348</v>
      </c>
      <c r="B23" s="183">
        <f>zad_21!F9</f>
        <v>0</v>
      </c>
      <c r="C23" s="185">
        <f>zad_21!G9</f>
        <v>0</v>
      </c>
      <c r="D23" s="184">
        <f t="shared" si="0"/>
        <v>0</v>
      </c>
      <c r="E23" s="185">
        <f t="shared" si="1"/>
        <v>0</v>
      </c>
      <c r="F23" s="185">
        <f t="shared" si="2"/>
        <v>0</v>
      </c>
      <c r="G23" s="185">
        <f t="shared" si="3"/>
        <v>0</v>
      </c>
      <c r="H23" s="185">
        <f t="shared" si="4"/>
        <v>0</v>
      </c>
      <c r="I23" s="185">
        <f t="shared" si="5"/>
        <v>0</v>
      </c>
      <c r="J23" s="185">
        <f t="shared" si="6"/>
        <v>0</v>
      </c>
      <c r="K23" s="186">
        <f t="shared" si="7"/>
        <v>0</v>
      </c>
    </row>
    <row r="24" spans="1:11" ht="13.5" customHeight="1">
      <c r="A24" s="178" t="s">
        <v>349</v>
      </c>
      <c r="B24" s="183">
        <f>zad_22!F5</f>
        <v>0</v>
      </c>
      <c r="C24" s="185">
        <f>zad_22!G5</f>
        <v>0</v>
      </c>
      <c r="D24" s="184">
        <f t="shared" si="0"/>
        <v>0</v>
      </c>
      <c r="E24" s="185">
        <f t="shared" si="1"/>
        <v>0</v>
      </c>
      <c r="F24" s="185">
        <f t="shared" si="2"/>
        <v>0</v>
      </c>
      <c r="G24" s="185">
        <f t="shared" si="3"/>
        <v>0</v>
      </c>
      <c r="H24" s="185">
        <f t="shared" si="4"/>
        <v>0</v>
      </c>
      <c r="I24" s="185">
        <f t="shared" si="5"/>
        <v>0</v>
      </c>
      <c r="J24" s="185">
        <f t="shared" si="6"/>
        <v>0</v>
      </c>
      <c r="K24" s="186">
        <f t="shared" si="7"/>
        <v>0</v>
      </c>
    </row>
    <row r="25" spans="1:11" ht="15" customHeight="1">
      <c r="A25" s="178" t="s">
        <v>350</v>
      </c>
      <c r="B25" s="183">
        <f>zad_23!F5</f>
        <v>0</v>
      </c>
      <c r="C25" s="185">
        <f>zad_23!G5</f>
        <v>0</v>
      </c>
      <c r="D25" s="184">
        <f t="shared" si="0"/>
        <v>0</v>
      </c>
      <c r="E25" s="185">
        <f t="shared" si="1"/>
        <v>0</v>
      </c>
      <c r="F25" s="185">
        <f t="shared" si="2"/>
        <v>0</v>
      </c>
      <c r="G25" s="185">
        <f t="shared" si="3"/>
        <v>0</v>
      </c>
      <c r="H25" s="185">
        <f t="shared" si="4"/>
        <v>0</v>
      </c>
      <c r="I25" s="185">
        <f t="shared" si="5"/>
        <v>0</v>
      </c>
      <c r="J25" s="185">
        <f t="shared" si="6"/>
        <v>0</v>
      </c>
      <c r="K25" s="186">
        <f t="shared" si="7"/>
        <v>0</v>
      </c>
    </row>
    <row r="26" spans="1:11" ht="13.5" customHeight="1">
      <c r="A26" s="178" t="s">
        <v>351</v>
      </c>
      <c r="B26" s="183">
        <f>zad_24!F6</f>
        <v>0</v>
      </c>
      <c r="C26" s="185">
        <f>zad_24!G6</f>
        <v>0</v>
      </c>
      <c r="D26" s="184">
        <f t="shared" si="0"/>
        <v>0</v>
      </c>
      <c r="E26" s="185">
        <f t="shared" si="1"/>
        <v>0</v>
      </c>
      <c r="F26" s="185">
        <f t="shared" si="2"/>
        <v>0</v>
      </c>
      <c r="G26" s="185">
        <f t="shared" si="3"/>
        <v>0</v>
      </c>
      <c r="H26" s="185">
        <f t="shared" si="4"/>
        <v>0</v>
      </c>
      <c r="I26" s="185">
        <f t="shared" si="5"/>
        <v>0</v>
      </c>
      <c r="J26" s="185">
        <f t="shared" si="6"/>
        <v>0</v>
      </c>
      <c r="K26" s="186">
        <f t="shared" si="7"/>
        <v>0</v>
      </c>
    </row>
    <row r="27" spans="1:11" ht="13.5" customHeight="1">
      <c r="A27" s="178" t="s">
        <v>352</v>
      </c>
      <c r="B27" s="183">
        <f>zad_25!F5</f>
        <v>0</v>
      </c>
      <c r="C27" s="185">
        <f>zad_25!G5</f>
        <v>0</v>
      </c>
      <c r="D27" s="184">
        <f t="shared" si="0"/>
        <v>0</v>
      </c>
      <c r="E27" s="185">
        <f t="shared" si="1"/>
        <v>0</v>
      </c>
      <c r="F27" s="185">
        <f t="shared" si="2"/>
        <v>0</v>
      </c>
      <c r="G27" s="185">
        <f t="shared" si="3"/>
        <v>0</v>
      </c>
      <c r="H27" s="185">
        <f t="shared" si="4"/>
        <v>0</v>
      </c>
      <c r="I27" s="185">
        <f t="shared" si="5"/>
        <v>0</v>
      </c>
      <c r="J27" s="185">
        <f t="shared" si="6"/>
        <v>0</v>
      </c>
      <c r="K27" s="186">
        <f t="shared" si="7"/>
        <v>0</v>
      </c>
    </row>
    <row r="28" spans="1:11" ht="13.5" customHeight="1">
      <c r="A28" s="178" t="s">
        <v>353</v>
      </c>
      <c r="B28" s="183">
        <f>zad_26!F5</f>
        <v>0</v>
      </c>
      <c r="C28" s="185">
        <f>zad_26!G5</f>
        <v>0</v>
      </c>
      <c r="D28" s="184">
        <f t="shared" si="0"/>
        <v>0</v>
      </c>
      <c r="E28" s="185">
        <f t="shared" si="1"/>
        <v>0</v>
      </c>
      <c r="F28" s="185">
        <f t="shared" si="2"/>
        <v>0</v>
      </c>
      <c r="G28" s="185">
        <f t="shared" si="3"/>
        <v>0</v>
      </c>
      <c r="H28" s="185">
        <f t="shared" si="4"/>
        <v>0</v>
      </c>
      <c r="I28" s="185">
        <f t="shared" si="5"/>
        <v>0</v>
      </c>
      <c r="J28" s="185">
        <f t="shared" si="6"/>
        <v>0</v>
      </c>
      <c r="K28" s="186">
        <f t="shared" si="7"/>
        <v>0</v>
      </c>
    </row>
    <row r="29" spans="1:11" ht="13.5" customHeight="1">
      <c r="A29" s="178" t="s">
        <v>354</v>
      </c>
      <c r="B29" s="183">
        <f>zad_27!F5</f>
        <v>0</v>
      </c>
      <c r="C29" s="185">
        <f>zad_27!G5</f>
        <v>0</v>
      </c>
      <c r="D29" s="184">
        <f t="shared" si="0"/>
        <v>0</v>
      </c>
      <c r="E29" s="185">
        <f t="shared" si="1"/>
        <v>0</v>
      </c>
      <c r="F29" s="185">
        <f t="shared" si="2"/>
        <v>0</v>
      </c>
      <c r="G29" s="185">
        <f t="shared" si="3"/>
        <v>0</v>
      </c>
      <c r="H29" s="185">
        <f t="shared" si="4"/>
        <v>0</v>
      </c>
      <c r="I29" s="185">
        <f t="shared" si="5"/>
        <v>0</v>
      </c>
      <c r="J29" s="185">
        <f t="shared" si="6"/>
        <v>0</v>
      </c>
      <c r="K29" s="186">
        <f t="shared" si="7"/>
        <v>0</v>
      </c>
    </row>
    <row r="30" spans="1:11" ht="14.25" customHeight="1">
      <c r="A30" s="178" t="s">
        <v>355</v>
      </c>
      <c r="B30" s="183">
        <f>zad_28!F5</f>
        <v>0</v>
      </c>
      <c r="C30" s="185">
        <f>zad_28!G5</f>
        <v>0</v>
      </c>
      <c r="D30" s="184">
        <f t="shared" si="0"/>
        <v>0</v>
      </c>
      <c r="E30" s="185">
        <f t="shared" si="1"/>
        <v>0</v>
      </c>
      <c r="F30" s="185">
        <f t="shared" si="2"/>
        <v>0</v>
      </c>
      <c r="G30" s="185">
        <f t="shared" si="3"/>
        <v>0</v>
      </c>
      <c r="H30" s="185">
        <f t="shared" si="4"/>
        <v>0</v>
      </c>
      <c r="I30" s="185">
        <f t="shared" si="5"/>
        <v>0</v>
      </c>
      <c r="J30" s="185">
        <f t="shared" si="6"/>
        <v>0</v>
      </c>
      <c r="K30" s="186">
        <f t="shared" si="7"/>
        <v>0</v>
      </c>
    </row>
    <row r="31" spans="1:11" ht="14.25" customHeight="1">
      <c r="A31" s="178" t="s">
        <v>356</v>
      </c>
      <c r="B31" s="183">
        <f>zad_29!F5</f>
        <v>0</v>
      </c>
      <c r="C31" s="185">
        <f>zad_29!G5</f>
        <v>0</v>
      </c>
      <c r="D31" s="184">
        <f t="shared" si="0"/>
        <v>0</v>
      </c>
      <c r="E31" s="185">
        <f t="shared" si="1"/>
        <v>0</v>
      </c>
      <c r="F31" s="185">
        <f t="shared" si="2"/>
        <v>0</v>
      </c>
      <c r="G31" s="185">
        <f t="shared" si="3"/>
        <v>0</v>
      </c>
      <c r="H31" s="185">
        <f t="shared" si="4"/>
        <v>0</v>
      </c>
      <c r="I31" s="185">
        <f t="shared" si="5"/>
        <v>0</v>
      </c>
      <c r="J31" s="185">
        <f t="shared" si="6"/>
        <v>0</v>
      </c>
      <c r="K31" s="186">
        <f t="shared" si="7"/>
        <v>0</v>
      </c>
    </row>
    <row r="32" spans="1:11" ht="14.25" customHeight="1">
      <c r="A32" s="178" t="s">
        <v>357</v>
      </c>
      <c r="B32" s="183">
        <f>zad_30!F5</f>
        <v>0</v>
      </c>
      <c r="C32" s="185">
        <f>zad_30!G5</f>
        <v>0</v>
      </c>
      <c r="D32" s="184">
        <f t="shared" si="0"/>
        <v>0</v>
      </c>
      <c r="E32" s="185">
        <f t="shared" si="1"/>
        <v>0</v>
      </c>
      <c r="F32" s="185">
        <f t="shared" si="2"/>
        <v>0</v>
      </c>
      <c r="G32" s="185">
        <f t="shared" si="3"/>
        <v>0</v>
      </c>
      <c r="H32" s="185">
        <f t="shared" si="4"/>
        <v>0</v>
      </c>
      <c r="I32" s="185">
        <f t="shared" si="5"/>
        <v>0</v>
      </c>
      <c r="J32" s="185">
        <f t="shared" si="6"/>
        <v>0</v>
      </c>
      <c r="K32" s="186">
        <f t="shared" si="7"/>
        <v>0</v>
      </c>
    </row>
    <row r="33" spans="1:11" ht="14.25" customHeight="1">
      <c r="A33" s="178" t="s">
        <v>358</v>
      </c>
      <c r="B33" s="183">
        <f>zad_31!F5</f>
        <v>0</v>
      </c>
      <c r="C33" s="185">
        <f>zad_31!G5</f>
        <v>0</v>
      </c>
      <c r="D33" s="184">
        <f t="shared" si="0"/>
        <v>0</v>
      </c>
      <c r="E33" s="185">
        <f t="shared" si="1"/>
        <v>0</v>
      </c>
      <c r="F33" s="185">
        <f t="shared" si="2"/>
        <v>0</v>
      </c>
      <c r="G33" s="185">
        <f t="shared" si="3"/>
        <v>0</v>
      </c>
      <c r="H33" s="185">
        <f t="shared" si="4"/>
        <v>0</v>
      </c>
      <c r="I33" s="185">
        <f t="shared" si="5"/>
        <v>0</v>
      </c>
      <c r="J33" s="185">
        <f t="shared" si="6"/>
        <v>0</v>
      </c>
      <c r="K33" s="186">
        <f t="shared" si="7"/>
        <v>0</v>
      </c>
    </row>
    <row r="34" spans="1:11" ht="14.25" customHeight="1">
      <c r="A34" s="178" t="s">
        <v>359</v>
      </c>
      <c r="B34" s="183">
        <f>zad_32!F5</f>
        <v>0</v>
      </c>
      <c r="C34" s="185">
        <f>zad_32!G5</f>
        <v>0</v>
      </c>
      <c r="D34" s="184">
        <f t="shared" si="0"/>
        <v>0</v>
      </c>
      <c r="E34" s="185">
        <f t="shared" si="1"/>
        <v>0</v>
      </c>
      <c r="F34" s="185">
        <f t="shared" si="2"/>
        <v>0</v>
      </c>
      <c r="G34" s="185">
        <f t="shared" si="3"/>
        <v>0</v>
      </c>
      <c r="H34" s="185">
        <f t="shared" si="4"/>
        <v>0</v>
      </c>
      <c r="I34" s="185">
        <f t="shared" si="5"/>
        <v>0</v>
      </c>
      <c r="J34" s="185">
        <f t="shared" si="6"/>
        <v>0</v>
      </c>
      <c r="K34" s="186">
        <f t="shared" si="7"/>
        <v>0</v>
      </c>
    </row>
    <row r="35" spans="1:11" ht="14.25" customHeight="1">
      <c r="A35" s="178" t="s">
        <v>360</v>
      </c>
      <c r="B35" s="183">
        <f>zad_33!F5</f>
        <v>0</v>
      </c>
      <c r="C35" s="185">
        <f>zad_33!G5</f>
        <v>0</v>
      </c>
      <c r="D35" s="184">
        <f t="shared" si="0"/>
        <v>0</v>
      </c>
      <c r="E35" s="185">
        <f t="shared" si="1"/>
        <v>0</v>
      </c>
      <c r="F35" s="185">
        <f t="shared" si="2"/>
        <v>0</v>
      </c>
      <c r="G35" s="185">
        <f t="shared" si="3"/>
        <v>0</v>
      </c>
      <c r="H35" s="185">
        <f t="shared" si="4"/>
        <v>0</v>
      </c>
      <c r="I35" s="185">
        <f t="shared" si="5"/>
        <v>0</v>
      </c>
      <c r="J35" s="185">
        <f t="shared" si="6"/>
        <v>0</v>
      </c>
      <c r="K35" s="186">
        <f t="shared" si="7"/>
        <v>0</v>
      </c>
    </row>
    <row r="36" spans="1:11" ht="14.25" customHeight="1">
      <c r="A36" s="178" t="s">
        <v>361</v>
      </c>
      <c r="B36" s="183">
        <f>zad_34!F36</f>
        <v>0</v>
      </c>
      <c r="C36" s="185">
        <f>zad_34!G36</f>
        <v>0</v>
      </c>
      <c r="D36" s="184">
        <f t="shared" si="0"/>
        <v>0</v>
      </c>
      <c r="E36" s="185">
        <f t="shared" si="1"/>
        <v>0</v>
      </c>
      <c r="F36" s="185">
        <f t="shared" si="2"/>
        <v>0</v>
      </c>
      <c r="G36" s="185">
        <f t="shared" si="3"/>
        <v>0</v>
      </c>
      <c r="H36" s="185">
        <f t="shared" si="4"/>
        <v>0</v>
      </c>
      <c r="I36" s="185">
        <f t="shared" si="5"/>
        <v>0</v>
      </c>
      <c r="J36" s="185">
        <f t="shared" si="6"/>
        <v>0</v>
      </c>
      <c r="K36" s="186">
        <f t="shared" si="7"/>
        <v>0</v>
      </c>
    </row>
    <row r="37" spans="1:11" ht="14.25" customHeight="1">
      <c r="A37" s="178" t="s">
        <v>362</v>
      </c>
      <c r="B37" s="183">
        <f>zad_35!F7</f>
        <v>0</v>
      </c>
      <c r="C37" s="185">
        <f>zad_35!G7</f>
        <v>0</v>
      </c>
      <c r="D37" s="184">
        <f t="shared" si="0"/>
        <v>0</v>
      </c>
      <c r="E37" s="185">
        <f t="shared" si="1"/>
        <v>0</v>
      </c>
      <c r="F37" s="185">
        <f t="shared" si="2"/>
        <v>0</v>
      </c>
      <c r="G37" s="185">
        <f t="shared" si="3"/>
        <v>0</v>
      </c>
      <c r="H37" s="185">
        <f t="shared" si="4"/>
        <v>0</v>
      </c>
      <c r="I37" s="185">
        <f t="shared" si="5"/>
        <v>0</v>
      </c>
      <c r="J37" s="185">
        <f t="shared" si="6"/>
        <v>0</v>
      </c>
      <c r="K37" s="186">
        <f t="shared" si="7"/>
        <v>0</v>
      </c>
    </row>
    <row r="38" spans="1:11" ht="21" customHeight="1">
      <c r="A38" s="187" t="s">
        <v>363</v>
      </c>
      <c r="B38" s="188">
        <f aca="true" t="shared" si="8" ref="B38:K38">SUM(B3:B37)</f>
        <v>0</v>
      </c>
      <c r="C38" s="189">
        <f t="shared" si="8"/>
        <v>0</v>
      </c>
      <c r="D38" s="189">
        <f t="shared" si="8"/>
        <v>0</v>
      </c>
      <c r="E38" s="189">
        <f t="shared" si="8"/>
        <v>0</v>
      </c>
      <c r="F38" s="189">
        <f t="shared" si="8"/>
        <v>0</v>
      </c>
      <c r="G38" s="189">
        <f t="shared" si="8"/>
        <v>0</v>
      </c>
      <c r="H38" s="189">
        <f t="shared" si="8"/>
        <v>0</v>
      </c>
      <c r="I38" s="189">
        <f t="shared" si="8"/>
        <v>0</v>
      </c>
      <c r="J38" s="189">
        <f t="shared" si="8"/>
        <v>0</v>
      </c>
      <c r="K38" s="190">
        <f t="shared" si="8"/>
        <v>0</v>
      </c>
    </row>
    <row r="39" spans="1:2" ht="11.25">
      <c r="A39" s="191"/>
      <c r="B39" s="191"/>
    </row>
    <row r="40" spans="1:2" ht="11.25">
      <c r="A40" s="191"/>
      <c r="B40" s="191"/>
    </row>
    <row r="41" spans="3:9" ht="29.25" customHeight="1">
      <c r="C41" s="192"/>
      <c r="D41" s="193" t="s">
        <v>52</v>
      </c>
      <c r="E41" s="193" t="s">
        <v>22</v>
      </c>
      <c r="F41" s="194"/>
      <c r="G41" s="194"/>
      <c r="H41" s="194"/>
      <c r="I41" s="194"/>
    </row>
    <row r="42" spans="3:9" ht="22.5" customHeight="1">
      <c r="C42" s="195" t="s">
        <v>364</v>
      </c>
      <c r="D42" s="196">
        <f>B38</f>
        <v>0</v>
      </c>
      <c r="E42" s="196">
        <f>C38</f>
        <v>0</v>
      </c>
      <c r="F42" s="194"/>
      <c r="G42" s="194"/>
      <c r="H42" s="194"/>
      <c r="I42" s="194"/>
    </row>
    <row r="43" spans="3:9" ht="22.5" customHeight="1">
      <c r="C43" s="195" t="s">
        <v>365</v>
      </c>
      <c r="D43" s="197">
        <f>E38</f>
        <v>0</v>
      </c>
      <c r="E43" s="197">
        <f>J38</f>
        <v>0</v>
      </c>
      <c r="F43" s="194"/>
      <c r="G43" s="194"/>
      <c r="H43" s="194"/>
      <c r="I43" s="194"/>
    </row>
    <row r="44" spans="3:9" ht="18.75" customHeight="1">
      <c r="C44" s="198" t="s">
        <v>323</v>
      </c>
      <c r="D44" s="199">
        <f>PRODUCT(E38*0.2)</f>
        <v>0</v>
      </c>
      <c r="E44" s="199">
        <f>PRODUCT(J38*0.2)</f>
        <v>0</v>
      </c>
      <c r="F44" s="200"/>
      <c r="G44" s="200"/>
      <c r="H44" s="200"/>
      <c r="I44" s="200"/>
    </row>
    <row r="45" spans="1:9" ht="19.5" customHeight="1">
      <c r="A45" s="201"/>
      <c r="B45" s="202"/>
      <c r="C45" s="198" t="s">
        <v>366</v>
      </c>
      <c r="D45" s="199">
        <f>G38</f>
        <v>0</v>
      </c>
      <c r="E45" s="203">
        <f>(J38*0.2)</f>
        <v>0</v>
      </c>
      <c r="F45" s="200"/>
      <c r="G45" s="200"/>
      <c r="H45" s="200"/>
      <c r="I45" s="200"/>
    </row>
    <row r="46" spans="1:9" ht="24.75" customHeight="1">
      <c r="A46" s="201"/>
      <c r="B46" s="202"/>
      <c r="C46" s="204" t="s">
        <v>367</v>
      </c>
      <c r="D46" s="205">
        <f>H38</f>
        <v>0</v>
      </c>
      <c r="E46" s="206">
        <f>E43+E44+E45</f>
        <v>0</v>
      </c>
      <c r="F46" s="200"/>
      <c r="G46" s="200"/>
      <c r="H46" s="200"/>
      <c r="I46" s="200"/>
    </row>
    <row r="47" spans="1:9" ht="18.75" customHeight="1">
      <c r="A47" s="207"/>
      <c r="B47" s="208" t="s">
        <v>368</v>
      </c>
      <c r="C47" s="209">
        <v>4.2249</v>
      </c>
      <c r="D47" s="210">
        <f>D46/C47</f>
        <v>0</v>
      </c>
      <c r="E47" s="211"/>
      <c r="F47" s="200"/>
      <c r="G47" s="200"/>
      <c r="H47" s="200"/>
      <c r="I47" s="200"/>
    </row>
  </sheetData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zoomScaleSheetLayoutView="100" workbookViewId="0" topLeftCell="A1">
      <selection activeCell="I150" sqref="I150"/>
    </sheetView>
  </sheetViews>
  <sheetFormatPr defaultColWidth="9.00390625" defaultRowHeight="12.75"/>
  <cols>
    <col min="1" max="1" width="4.75390625" style="0" customWidth="1"/>
    <col min="2" max="2" width="52.375" style="0" customWidth="1"/>
    <col min="3" max="3" width="6.75390625" style="0" customWidth="1"/>
    <col min="4" max="4" width="7.125" style="0" customWidth="1"/>
    <col min="5" max="5" width="11.75390625" style="53" customWidth="1"/>
    <col min="6" max="6" width="13.00390625" style="0" customWidth="1"/>
    <col min="7" max="7" width="13.125" style="0" customWidth="1"/>
    <col min="8" max="8" width="11.375" style="0" customWidth="1"/>
  </cols>
  <sheetData>
    <row r="1" spans="1:8" ht="18.75" customHeight="1">
      <c r="A1" s="54" t="s">
        <v>970</v>
      </c>
      <c r="B1" s="54"/>
      <c r="C1" s="55"/>
      <c r="D1" s="54"/>
      <c r="E1" s="56"/>
      <c r="F1" s="54"/>
      <c r="G1" s="54"/>
      <c r="H1" s="55"/>
    </row>
    <row r="2" spans="1:8" ht="18.75" customHeight="1">
      <c r="A2" s="54"/>
      <c r="B2" s="54"/>
      <c r="C2" s="55"/>
      <c r="D2" s="54"/>
      <c r="E2" s="56"/>
      <c r="F2" s="54"/>
      <c r="G2" s="54"/>
      <c r="H2" s="55"/>
    </row>
    <row r="3" spans="1:9" ht="26.25" customHeight="1">
      <c r="A3" s="57" t="s">
        <v>372</v>
      </c>
      <c r="B3" s="57" t="s">
        <v>373</v>
      </c>
      <c r="C3" s="57" t="s">
        <v>374</v>
      </c>
      <c r="D3" s="57" t="s">
        <v>375</v>
      </c>
      <c r="E3" s="58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12.75">
      <c r="A4" s="59">
        <v>1</v>
      </c>
      <c r="B4" s="60" t="s">
        <v>971</v>
      </c>
      <c r="C4" s="61" t="s">
        <v>382</v>
      </c>
      <c r="D4" s="61">
        <v>5</v>
      </c>
      <c r="E4" s="62"/>
      <c r="F4" s="63"/>
      <c r="G4" s="64"/>
      <c r="H4" s="21"/>
      <c r="I4" s="65"/>
    </row>
    <row r="5" spans="1:9" ht="12.75">
      <c r="A5" s="59">
        <v>2</v>
      </c>
      <c r="B5" s="60" t="s">
        <v>972</v>
      </c>
      <c r="C5" s="61" t="s">
        <v>382</v>
      </c>
      <c r="D5" s="61">
        <v>10</v>
      </c>
      <c r="E5" s="62"/>
      <c r="F5" s="63"/>
      <c r="G5" s="64"/>
      <c r="H5" s="21"/>
      <c r="I5" s="65"/>
    </row>
    <row r="6" spans="1:9" ht="12.75">
      <c r="A6" s="59">
        <v>3</v>
      </c>
      <c r="B6" s="60" t="s">
        <v>973</v>
      </c>
      <c r="C6" s="61" t="s">
        <v>382</v>
      </c>
      <c r="D6" s="61">
        <v>30</v>
      </c>
      <c r="E6" s="62"/>
      <c r="F6" s="63"/>
      <c r="G6" s="64"/>
      <c r="H6" s="21"/>
      <c r="I6" s="65"/>
    </row>
    <row r="7" spans="1:9" ht="12.75">
      <c r="A7" s="59">
        <v>4</v>
      </c>
      <c r="B7" s="60" t="s">
        <v>974</v>
      </c>
      <c r="C7" s="61" t="s">
        <v>382</v>
      </c>
      <c r="D7" s="61">
        <v>20</v>
      </c>
      <c r="E7" s="62"/>
      <c r="F7" s="63"/>
      <c r="G7" s="64"/>
      <c r="H7" s="21"/>
      <c r="I7" s="65"/>
    </row>
    <row r="8" spans="1:9" ht="12.75">
      <c r="A8" s="59">
        <v>5</v>
      </c>
      <c r="B8" s="60" t="s">
        <v>975</v>
      </c>
      <c r="C8" s="61" t="s">
        <v>382</v>
      </c>
      <c r="D8" s="61">
        <v>1</v>
      </c>
      <c r="E8" s="62"/>
      <c r="F8" s="63"/>
      <c r="G8" s="64"/>
      <c r="H8" s="21"/>
      <c r="I8" s="65"/>
    </row>
    <row r="9" spans="1:9" ht="12.75">
      <c r="A9" s="59">
        <v>6</v>
      </c>
      <c r="B9" s="60" t="s">
        <v>976</v>
      </c>
      <c r="C9" s="61" t="s">
        <v>382</v>
      </c>
      <c r="D9" s="61">
        <v>15</v>
      </c>
      <c r="E9" s="62"/>
      <c r="F9" s="63"/>
      <c r="G9" s="64"/>
      <c r="H9" s="21"/>
      <c r="I9" s="65"/>
    </row>
    <row r="10" spans="1:9" ht="12.75">
      <c r="A10" s="59">
        <v>7</v>
      </c>
      <c r="B10" s="60" t="s">
        <v>977</v>
      </c>
      <c r="C10" s="61" t="s">
        <v>382</v>
      </c>
      <c r="D10" s="61">
        <v>15</v>
      </c>
      <c r="E10" s="62"/>
      <c r="F10" s="63"/>
      <c r="G10" s="64"/>
      <c r="H10" s="21"/>
      <c r="I10" s="65"/>
    </row>
    <row r="11" spans="1:9" ht="12.75">
      <c r="A11" s="59">
        <v>8</v>
      </c>
      <c r="B11" s="60" t="s">
        <v>978</v>
      </c>
      <c r="C11" s="61" t="s">
        <v>382</v>
      </c>
      <c r="D11" s="61">
        <v>8</v>
      </c>
      <c r="E11" s="62"/>
      <c r="F11" s="63"/>
      <c r="G11" s="64"/>
      <c r="H11" s="21"/>
      <c r="I11" s="65"/>
    </row>
    <row r="12" spans="1:9" ht="12.75">
      <c r="A12" s="59">
        <v>9</v>
      </c>
      <c r="B12" s="60" t="s">
        <v>979</v>
      </c>
      <c r="C12" s="61" t="s">
        <v>382</v>
      </c>
      <c r="D12" s="61">
        <v>1</v>
      </c>
      <c r="E12" s="62"/>
      <c r="F12" s="63"/>
      <c r="G12" s="64"/>
      <c r="H12" s="21"/>
      <c r="I12" s="65"/>
    </row>
    <row r="13" spans="1:9" ht="12.75">
      <c r="A13" s="59">
        <v>10</v>
      </c>
      <c r="B13" s="60" t="s">
        <v>980</v>
      </c>
      <c r="C13" s="61" t="s">
        <v>382</v>
      </c>
      <c r="D13" s="61">
        <v>45</v>
      </c>
      <c r="E13" s="62"/>
      <c r="F13" s="63"/>
      <c r="G13" s="64"/>
      <c r="H13" s="21"/>
      <c r="I13" s="65"/>
    </row>
    <row r="14" spans="1:9" ht="12.75">
      <c r="A14" s="59">
        <v>11</v>
      </c>
      <c r="B14" s="60" t="s">
        <v>981</v>
      </c>
      <c r="C14" s="61" t="s">
        <v>382</v>
      </c>
      <c r="D14" s="61">
        <v>40</v>
      </c>
      <c r="E14" s="62"/>
      <c r="F14" s="63"/>
      <c r="G14" s="64"/>
      <c r="H14" s="21"/>
      <c r="I14" s="65"/>
    </row>
    <row r="15" spans="1:9" ht="12.75">
      <c r="A15" s="59">
        <v>12</v>
      </c>
      <c r="B15" s="60" t="s">
        <v>982</v>
      </c>
      <c r="C15" s="61" t="s">
        <v>382</v>
      </c>
      <c r="D15" s="61">
        <v>30</v>
      </c>
      <c r="E15" s="62"/>
      <c r="F15" s="63"/>
      <c r="G15" s="64"/>
      <c r="H15" s="21"/>
      <c r="I15" s="65"/>
    </row>
    <row r="16" spans="1:9" ht="12.75">
      <c r="A16" s="59">
        <v>13</v>
      </c>
      <c r="B16" s="60" t="s">
        <v>983</v>
      </c>
      <c r="C16" s="61" t="s">
        <v>382</v>
      </c>
      <c r="D16" s="61">
        <v>10</v>
      </c>
      <c r="E16" s="62"/>
      <c r="F16" s="63"/>
      <c r="G16" s="64"/>
      <c r="H16" s="21"/>
      <c r="I16" s="65"/>
    </row>
    <row r="17" spans="1:9" ht="12.75">
      <c r="A17" s="59">
        <v>14</v>
      </c>
      <c r="B17" s="60" t="s">
        <v>984</v>
      </c>
      <c r="C17" s="61" t="s">
        <v>382</v>
      </c>
      <c r="D17" s="61">
        <v>2</v>
      </c>
      <c r="E17" s="62"/>
      <c r="F17" s="63"/>
      <c r="G17" s="64"/>
      <c r="H17" s="21"/>
      <c r="I17" s="65"/>
    </row>
    <row r="18" spans="1:9" ht="12.75">
      <c r="A18" s="59">
        <v>15</v>
      </c>
      <c r="B18" s="60" t="s">
        <v>985</v>
      </c>
      <c r="C18" s="61" t="s">
        <v>382</v>
      </c>
      <c r="D18" s="61">
        <v>1</v>
      </c>
      <c r="E18" s="62"/>
      <c r="F18" s="63"/>
      <c r="G18" s="64"/>
      <c r="H18" s="21"/>
      <c r="I18" s="65"/>
    </row>
    <row r="19" spans="1:9" ht="12.75">
      <c r="A19" s="59">
        <v>16</v>
      </c>
      <c r="B19" s="60" t="s">
        <v>986</v>
      </c>
      <c r="C19" s="61" t="s">
        <v>382</v>
      </c>
      <c r="D19" s="61">
        <v>40</v>
      </c>
      <c r="E19" s="62"/>
      <c r="F19" s="63"/>
      <c r="G19" s="64"/>
      <c r="H19" s="21"/>
      <c r="I19" s="65"/>
    </row>
    <row r="20" spans="1:9" ht="12.75">
      <c r="A20" s="59">
        <v>17</v>
      </c>
      <c r="B20" s="60" t="s">
        <v>987</v>
      </c>
      <c r="C20" s="61" t="s">
        <v>382</v>
      </c>
      <c r="D20" s="61">
        <v>50</v>
      </c>
      <c r="E20" s="66"/>
      <c r="F20" s="63"/>
      <c r="G20" s="64"/>
      <c r="H20" s="21"/>
      <c r="I20" s="65"/>
    </row>
    <row r="21" spans="1:9" ht="12.75">
      <c r="A21" s="59">
        <v>18</v>
      </c>
      <c r="B21" s="60" t="s">
        <v>988</v>
      </c>
      <c r="C21" s="61" t="s">
        <v>382</v>
      </c>
      <c r="D21" s="61">
        <v>250</v>
      </c>
      <c r="E21" s="62"/>
      <c r="F21" s="63"/>
      <c r="G21" s="64"/>
      <c r="H21" s="21"/>
      <c r="I21" s="65"/>
    </row>
    <row r="22" spans="1:9" ht="12.75">
      <c r="A22" s="59">
        <v>19</v>
      </c>
      <c r="B22" s="60" t="s">
        <v>989</v>
      </c>
      <c r="C22" s="61" t="s">
        <v>990</v>
      </c>
      <c r="D22" s="61">
        <v>300</v>
      </c>
      <c r="E22" s="62"/>
      <c r="F22" s="63"/>
      <c r="G22" s="64"/>
      <c r="H22" s="21"/>
      <c r="I22" s="65"/>
    </row>
    <row r="23" spans="1:9" ht="12.75">
      <c r="A23" s="59">
        <v>20</v>
      </c>
      <c r="B23" s="60" t="s">
        <v>991</v>
      </c>
      <c r="C23" s="61" t="s">
        <v>382</v>
      </c>
      <c r="D23" s="61">
        <v>800</v>
      </c>
      <c r="E23" s="62"/>
      <c r="F23" s="63"/>
      <c r="G23" s="64"/>
      <c r="H23" s="21"/>
      <c r="I23" s="65"/>
    </row>
    <row r="24" spans="1:9" ht="12.75">
      <c r="A24" s="59">
        <v>21</v>
      </c>
      <c r="B24" s="60" t="s">
        <v>992</v>
      </c>
      <c r="C24" s="61" t="s">
        <v>382</v>
      </c>
      <c r="D24" s="61">
        <v>300</v>
      </c>
      <c r="E24" s="62"/>
      <c r="F24" s="63"/>
      <c r="G24" s="64"/>
      <c r="H24" s="21"/>
      <c r="I24" s="65"/>
    </row>
    <row r="25" spans="1:9" ht="12.75">
      <c r="A25" s="59">
        <v>22</v>
      </c>
      <c r="B25" s="60" t="s">
        <v>993</v>
      </c>
      <c r="C25" s="61" t="s">
        <v>382</v>
      </c>
      <c r="D25" s="61">
        <v>8</v>
      </c>
      <c r="E25" s="62"/>
      <c r="F25" s="63"/>
      <c r="G25" s="64"/>
      <c r="H25" s="21"/>
      <c r="I25" s="65"/>
    </row>
    <row r="26" spans="1:9" ht="12.75">
      <c r="A26" s="59">
        <v>23</v>
      </c>
      <c r="B26" s="60" t="s">
        <v>994</v>
      </c>
      <c r="C26" s="61" t="s">
        <v>432</v>
      </c>
      <c r="D26" s="61">
        <v>300</v>
      </c>
      <c r="E26" s="66"/>
      <c r="F26" s="63"/>
      <c r="G26" s="64"/>
      <c r="H26" s="21"/>
      <c r="I26" s="65"/>
    </row>
    <row r="27" spans="1:9" ht="12.75">
      <c r="A27" s="59">
        <v>24</v>
      </c>
      <c r="B27" s="60" t="s">
        <v>995</v>
      </c>
      <c r="C27" s="61" t="s">
        <v>382</v>
      </c>
      <c r="D27" s="61">
        <v>30</v>
      </c>
      <c r="E27" s="62"/>
      <c r="F27" s="63"/>
      <c r="G27" s="64"/>
      <c r="H27" s="21"/>
      <c r="I27" s="65"/>
    </row>
    <row r="28" spans="1:9" ht="12.75">
      <c r="A28" s="59">
        <v>25</v>
      </c>
      <c r="B28" s="60" t="s">
        <v>996</v>
      </c>
      <c r="C28" s="61" t="s">
        <v>382</v>
      </c>
      <c r="D28" s="61">
        <v>200</v>
      </c>
      <c r="E28" s="66"/>
      <c r="F28" s="63"/>
      <c r="G28" s="64"/>
      <c r="H28" s="21"/>
      <c r="I28" s="65"/>
    </row>
    <row r="29" spans="1:9" ht="12.75">
      <c r="A29" s="59">
        <v>26</v>
      </c>
      <c r="B29" s="60" t="s">
        <v>997</v>
      </c>
      <c r="C29" s="61" t="s">
        <v>382</v>
      </c>
      <c r="D29" s="61">
        <v>20</v>
      </c>
      <c r="E29" s="62"/>
      <c r="F29" s="63"/>
      <c r="G29" s="64"/>
      <c r="H29" s="21"/>
      <c r="I29" s="65"/>
    </row>
    <row r="30" spans="1:9" ht="12.75">
      <c r="A30" s="59">
        <v>27</v>
      </c>
      <c r="B30" s="60" t="s">
        <v>998</v>
      </c>
      <c r="C30" s="61" t="s">
        <v>382</v>
      </c>
      <c r="D30" s="61">
        <v>25</v>
      </c>
      <c r="E30" s="62"/>
      <c r="F30" s="63"/>
      <c r="G30" s="64"/>
      <c r="H30" s="21"/>
      <c r="I30" s="65"/>
    </row>
    <row r="31" spans="1:9" ht="12.75">
      <c r="A31" s="59">
        <v>28</v>
      </c>
      <c r="B31" s="60" t="s">
        <v>999</v>
      </c>
      <c r="C31" s="61" t="s">
        <v>382</v>
      </c>
      <c r="D31" s="61">
        <v>20</v>
      </c>
      <c r="E31" s="62"/>
      <c r="F31" s="63"/>
      <c r="G31" s="64"/>
      <c r="H31" s="21"/>
      <c r="I31" s="65"/>
    </row>
    <row r="32" spans="1:9" ht="12.75">
      <c r="A32" s="59">
        <v>29</v>
      </c>
      <c r="B32" s="60" t="s">
        <v>1000</v>
      </c>
      <c r="C32" s="61" t="s">
        <v>382</v>
      </c>
      <c r="D32" s="61">
        <v>50</v>
      </c>
      <c r="E32" s="62"/>
      <c r="F32" s="63"/>
      <c r="G32" s="64"/>
      <c r="H32" s="21"/>
      <c r="I32" s="65"/>
    </row>
    <row r="33" spans="1:9" ht="12.75">
      <c r="A33" s="59">
        <v>30</v>
      </c>
      <c r="B33" s="60" t="s">
        <v>1001</v>
      </c>
      <c r="C33" s="61" t="s">
        <v>382</v>
      </c>
      <c r="D33" s="61">
        <v>800</v>
      </c>
      <c r="E33" s="62"/>
      <c r="F33" s="63"/>
      <c r="G33" s="64"/>
      <c r="H33" s="21"/>
      <c r="I33" s="65"/>
    </row>
    <row r="34" spans="1:9" ht="12.75">
      <c r="A34" s="59">
        <v>31</v>
      </c>
      <c r="B34" s="60" t="s">
        <v>1002</v>
      </c>
      <c r="C34" s="61" t="s">
        <v>432</v>
      </c>
      <c r="D34" s="61">
        <v>5</v>
      </c>
      <c r="E34" s="62"/>
      <c r="F34" s="63"/>
      <c r="G34" s="64"/>
      <c r="H34" s="21"/>
      <c r="I34" s="65"/>
    </row>
    <row r="35" spans="1:9" ht="13.5" customHeight="1">
      <c r="A35" s="59">
        <v>32</v>
      </c>
      <c r="B35" s="60" t="s">
        <v>1003</v>
      </c>
      <c r="C35" s="61" t="s">
        <v>382</v>
      </c>
      <c r="D35" s="61">
        <v>10</v>
      </c>
      <c r="E35" s="62"/>
      <c r="F35" s="63"/>
      <c r="G35" s="64"/>
      <c r="H35" s="21"/>
      <c r="I35" s="65"/>
    </row>
    <row r="36" spans="1:9" ht="12.75">
      <c r="A36" s="59">
        <v>33</v>
      </c>
      <c r="B36" s="60" t="s">
        <v>1004</v>
      </c>
      <c r="C36" s="61" t="s">
        <v>382</v>
      </c>
      <c r="D36" s="61">
        <v>15</v>
      </c>
      <c r="E36" s="66"/>
      <c r="F36" s="63"/>
      <c r="G36" s="64"/>
      <c r="H36" s="21"/>
      <c r="I36" s="65"/>
    </row>
    <row r="37" spans="1:9" ht="12.75">
      <c r="A37" s="59">
        <v>34</v>
      </c>
      <c r="B37" s="60" t="s">
        <v>1005</v>
      </c>
      <c r="C37" s="61" t="s">
        <v>382</v>
      </c>
      <c r="D37" s="61">
        <v>10</v>
      </c>
      <c r="E37" s="62"/>
      <c r="F37" s="63"/>
      <c r="G37" s="64"/>
      <c r="H37" s="21"/>
      <c r="I37" s="65"/>
    </row>
    <row r="38" spans="1:9" ht="12.75">
      <c r="A38" s="59">
        <v>35</v>
      </c>
      <c r="B38" s="60" t="s">
        <v>1006</v>
      </c>
      <c r="C38" s="61" t="s">
        <v>382</v>
      </c>
      <c r="D38" s="61">
        <v>10</v>
      </c>
      <c r="E38" s="62"/>
      <c r="F38" s="63"/>
      <c r="G38" s="64"/>
      <c r="H38" s="21"/>
      <c r="I38" s="65"/>
    </row>
    <row r="39" spans="1:9" ht="12.75">
      <c r="A39" s="59">
        <v>36</v>
      </c>
      <c r="B39" s="60" t="s">
        <v>1007</v>
      </c>
      <c r="C39" s="61" t="s">
        <v>382</v>
      </c>
      <c r="D39" s="61">
        <v>20</v>
      </c>
      <c r="E39" s="62"/>
      <c r="F39" s="63"/>
      <c r="G39" s="64"/>
      <c r="H39" s="21"/>
      <c r="I39" s="65"/>
    </row>
    <row r="40" spans="1:9" ht="12.75">
      <c r="A40" s="59">
        <v>37</v>
      </c>
      <c r="B40" s="60" t="s">
        <v>1008</v>
      </c>
      <c r="C40" s="61" t="s">
        <v>382</v>
      </c>
      <c r="D40" s="61">
        <v>5</v>
      </c>
      <c r="E40" s="62"/>
      <c r="F40" s="63"/>
      <c r="G40" s="64"/>
      <c r="H40" s="21"/>
      <c r="I40" s="65"/>
    </row>
    <row r="41" spans="1:9" ht="12.75">
      <c r="A41" s="59">
        <v>38</v>
      </c>
      <c r="B41" s="60" t="s">
        <v>1009</v>
      </c>
      <c r="C41" s="61" t="s">
        <v>382</v>
      </c>
      <c r="D41" s="61">
        <v>8</v>
      </c>
      <c r="E41" s="62"/>
      <c r="F41" s="63"/>
      <c r="G41" s="64"/>
      <c r="H41" s="21"/>
      <c r="I41" s="65"/>
    </row>
    <row r="42" spans="1:9" ht="12.75">
      <c r="A42" s="59">
        <v>39</v>
      </c>
      <c r="B42" s="60" t="s">
        <v>1010</v>
      </c>
      <c r="C42" s="61" t="s">
        <v>382</v>
      </c>
      <c r="D42" s="61">
        <v>30</v>
      </c>
      <c r="E42" s="62"/>
      <c r="F42" s="63"/>
      <c r="G42" s="64"/>
      <c r="H42" s="21"/>
      <c r="I42" s="65"/>
    </row>
    <row r="43" spans="1:9" ht="12.75">
      <c r="A43" s="59">
        <v>40</v>
      </c>
      <c r="B43" s="60" t="s">
        <v>1011</v>
      </c>
      <c r="C43" s="61" t="s">
        <v>432</v>
      </c>
      <c r="D43" s="61">
        <v>2</v>
      </c>
      <c r="E43" s="66"/>
      <c r="F43" s="63"/>
      <c r="G43" s="64"/>
      <c r="H43" s="21"/>
      <c r="I43" s="65"/>
    </row>
    <row r="44" spans="1:9" ht="12.75">
      <c r="A44" s="59">
        <v>41</v>
      </c>
      <c r="B44" s="60" t="s">
        <v>1012</v>
      </c>
      <c r="C44" s="61" t="s">
        <v>432</v>
      </c>
      <c r="D44" s="61">
        <v>3</v>
      </c>
      <c r="E44" s="66"/>
      <c r="F44" s="63"/>
      <c r="G44" s="64"/>
      <c r="H44" s="21"/>
      <c r="I44" s="65"/>
    </row>
    <row r="45" spans="1:9" ht="12.75">
      <c r="A45" s="59">
        <v>42</v>
      </c>
      <c r="B45" s="60" t="s">
        <v>1013</v>
      </c>
      <c r="C45" s="61" t="s">
        <v>382</v>
      </c>
      <c r="D45" s="61">
        <v>6</v>
      </c>
      <c r="E45" s="62"/>
      <c r="F45" s="63"/>
      <c r="G45" s="64"/>
      <c r="H45" s="21"/>
      <c r="I45" s="65"/>
    </row>
    <row r="46" spans="1:9" ht="12.75">
      <c r="A46" s="59">
        <v>43</v>
      </c>
      <c r="B46" s="60" t="s">
        <v>1014</v>
      </c>
      <c r="C46" s="61" t="s">
        <v>382</v>
      </c>
      <c r="D46" s="61">
        <v>5</v>
      </c>
      <c r="E46" s="62"/>
      <c r="F46" s="63"/>
      <c r="G46" s="64"/>
      <c r="H46" s="21"/>
      <c r="I46" s="65"/>
    </row>
    <row r="47" spans="1:9" ht="12.75">
      <c r="A47" s="59">
        <v>44</v>
      </c>
      <c r="B47" s="60" t="s">
        <v>1015</v>
      </c>
      <c r="C47" s="61" t="s">
        <v>382</v>
      </c>
      <c r="D47" s="61">
        <v>2</v>
      </c>
      <c r="E47" s="62"/>
      <c r="F47" s="63"/>
      <c r="G47" s="64"/>
      <c r="H47" s="21"/>
      <c r="I47" s="65"/>
    </row>
    <row r="48" spans="1:9" ht="12.75">
      <c r="A48" s="59">
        <v>45</v>
      </c>
      <c r="B48" s="60" t="s">
        <v>1016</v>
      </c>
      <c r="C48" s="61" t="s">
        <v>382</v>
      </c>
      <c r="D48" s="61">
        <v>3</v>
      </c>
      <c r="E48" s="62"/>
      <c r="F48" s="63"/>
      <c r="G48" s="64"/>
      <c r="H48" s="21"/>
      <c r="I48" s="65"/>
    </row>
    <row r="49" spans="1:9" ht="12.75">
      <c r="A49" s="59">
        <v>46</v>
      </c>
      <c r="B49" s="60" t="s">
        <v>1017</v>
      </c>
      <c r="C49" s="61" t="s">
        <v>382</v>
      </c>
      <c r="D49" s="61">
        <v>2</v>
      </c>
      <c r="E49" s="62"/>
      <c r="F49" s="63"/>
      <c r="G49" s="64"/>
      <c r="H49" s="21"/>
      <c r="I49" s="65"/>
    </row>
    <row r="50" spans="1:9" ht="12.75">
      <c r="A50" s="59">
        <v>47</v>
      </c>
      <c r="B50" s="60" t="s">
        <v>1018</v>
      </c>
      <c r="C50" s="61" t="s">
        <v>382</v>
      </c>
      <c r="D50" s="61">
        <v>3</v>
      </c>
      <c r="E50" s="62"/>
      <c r="F50" s="63"/>
      <c r="G50" s="64"/>
      <c r="H50" s="21"/>
      <c r="I50" s="65"/>
    </row>
    <row r="51" spans="1:9" ht="12.75">
      <c r="A51" s="59">
        <v>48</v>
      </c>
      <c r="B51" s="60" t="s">
        <v>1019</v>
      </c>
      <c r="C51" s="61" t="s">
        <v>382</v>
      </c>
      <c r="D51" s="61">
        <v>10</v>
      </c>
      <c r="E51" s="62"/>
      <c r="F51" s="63"/>
      <c r="G51" s="64"/>
      <c r="H51" s="21"/>
      <c r="I51" s="65"/>
    </row>
    <row r="52" spans="1:9" ht="12.75">
      <c r="A52" s="59">
        <v>49</v>
      </c>
      <c r="B52" s="60" t="s">
        <v>1020</v>
      </c>
      <c r="C52" s="61" t="s">
        <v>382</v>
      </c>
      <c r="D52" s="61">
        <v>5</v>
      </c>
      <c r="E52" s="62"/>
      <c r="F52" s="63"/>
      <c r="G52" s="64"/>
      <c r="H52" s="21"/>
      <c r="I52" s="65"/>
    </row>
    <row r="53" spans="1:9" ht="12.75">
      <c r="A53" s="59">
        <v>50</v>
      </c>
      <c r="B53" s="60" t="s">
        <v>1021</v>
      </c>
      <c r="C53" s="61" t="s">
        <v>382</v>
      </c>
      <c r="D53" s="61">
        <v>16</v>
      </c>
      <c r="E53" s="62"/>
      <c r="F53" s="63"/>
      <c r="G53" s="64"/>
      <c r="H53" s="21"/>
      <c r="I53" s="65"/>
    </row>
    <row r="54" spans="1:9" ht="12.75">
      <c r="A54" s="59">
        <v>51</v>
      </c>
      <c r="B54" s="60" t="s">
        <v>1022</v>
      </c>
      <c r="C54" s="61" t="s">
        <v>432</v>
      </c>
      <c r="D54" s="61">
        <v>2</v>
      </c>
      <c r="E54" s="66"/>
      <c r="F54" s="63"/>
      <c r="G54" s="64"/>
      <c r="H54" s="21"/>
      <c r="I54" s="65"/>
    </row>
    <row r="55" spans="1:9" ht="12.75">
      <c r="A55" s="59">
        <v>52</v>
      </c>
      <c r="B55" s="60" t="s">
        <v>1023</v>
      </c>
      <c r="C55" s="61" t="s">
        <v>432</v>
      </c>
      <c r="D55" s="61">
        <v>10</v>
      </c>
      <c r="E55" s="66"/>
      <c r="F55" s="63"/>
      <c r="G55" s="64"/>
      <c r="H55" s="21"/>
      <c r="I55" s="65"/>
    </row>
    <row r="56" spans="1:9" ht="12.75">
      <c r="A56" s="59">
        <v>53</v>
      </c>
      <c r="B56" s="60" t="s">
        <v>1024</v>
      </c>
      <c r="C56" s="61" t="s">
        <v>432</v>
      </c>
      <c r="D56" s="61">
        <v>20</v>
      </c>
      <c r="E56" s="66"/>
      <c r="F56" s="63"/>
      <c r="G56" s="64"/>
      <c r="H56" s="21"/>
      <c r="I56" s="65"/>
    </row>
    <row r="57" spans="1:9" ht="12.75">
      <c r="A57" s="59">
        <v>54</v>
      </c>
      <c r="B57" s="60" t="s">
        <v>1025</v>
      </c>
      <c r="C57" s="61" t="s">
        <v>382</v>
      </c>
      <c r="D57" s="61">
        <v>35</v>
      </c>
      <c r="E57" s="62"/>
      <c r="F57" s="63"/>
      <c r="G57" s="64"/>
      <c r="H57" s="21"/>
      <c r="I57" s="65"/>
    </row>
    <row r="58" spans="1:9" ht="12.75">
      <c r="A58" s="59">
        <v>55</v>
      </c>
      <c r="B58" s="60" t="s">
        <v>1026</v>
      </c>
      <c r="C58" s="61" t="s">
        <v>382</v>
      </c>
      <c r="D58" s="61">
        <v>40</v>
      </c>
      <c r="E58" s="62"/>
      <c r="F58" s="63"/>
      <c r="G58" s="64"/>
      <c r="H58" s="21"/>
      <c r="I58" s="65"/>
    </row>
    <row r="59" spans="1:9" ht="12.75">
      <c r="A59" s="59">
        <v>56</v>
      </c>
      <c r="B59" s="60" t="s">
        <v>1027</v>
      </c>
      <c r="C59" s="61" t="s">
        <v>382</v>
      </c>
      <c r="D59" s="61">
        <v>50</v>
      </c>
      <c r="E59" s="62"/>
      <c r="F59" s="63"/>
      <c r="G59" s="64"/>
      <c r="H59" s="21"/>
      <c r="I59" s="65"/>
    </row>
    <row r="60" spans="1:9" ht="14.25" customHeight="1">
      <c r="A60" s="59">
        <v>57</v>
      </c>
      <c r="B60" s="67" t="s">
        <v>1028</v>
      </c>
      <c r="C60" s="68" t="s">
        <v>382</v>
      </c>
      <c r="D60" s="68">
        <v>3</v>
      </c>
      <c r="E60" s="69"/>
      <c r="F60" s="63"/>
      <c r="G60" s="64"/>
      <c r="H60" s="21"/>
      <c r="I60" s="65"/>
    </row>
    <row r="61" spans="1:9" ht="13.5" customHeight="1">
      <c r="A61" s="59">
        <v>58</v>
      </c>
      <c r="B61" s="67" t="s">
        <v>1029</v>
      </c>
      <c r="C61" s="68" t="s">
        <v>382</v>
      </c>
      <c r="D61" s="68">
        <v>4</v>
      </c>
      <c r="E61" s="69"/>
      <c r="F61" s="63"/>
      <c r="G61" s="64"/>
      <c r="H61" s="21"/>
      <c r="I61" s="65"/>
    </row>
    <row r="62" spans="1:9" ht="12.75">
      <c r="A62" s="59">
        <v>59</v>
      </c>
      <c r="B62" s="60" t="s">
        <v>1030</v>
      </c>
      <c r="C62" s="61" t="s">
        <v>382</v>
      </c>
      <c r="D62" s="61">
        <v>3</v>
      </c>
      <c r="E62" s="62"/>
      <c r="F62" s="63"/>
      <c r="G62" s="64"/>
      <c r="H62" s="21"/>
      <c r="I62" s="65"/>
    </row>
    <row r="63" spans="1:9" ht="12.75">
      <c r="A63" s="59">
        <v>60</v>
      </c>
      <c r="B63" s="60" t="s">
        <v>1031</v>
      </c>
      <c r="C63" s="61" t="s">
        <v>382</v>
      </c>
      <c r="D63" s="61">
        <v>3</v>
      </c>
      <c r="E63" s="62"/>
      <c r="F63" s="63"/>
      <c r="G63" s="64"/>
      <c r="H63" s="21"/>
      <c r="I63" s="65"/>
    </row>
    <row r="64" spans="1:9" ht="12.75">
      <c r="A64" s="59">
        <v>61</v>
      </c>
      <c r="B64" s="60" t="s">
        <v>1032</v>
      </c>
      <c r="C64" s="61" t="s">
        <v>382</v>
      </c>
      <c r="D64" s="61">
        <v>40</v>
      </c>
      <c r="E64" s="62"/>
      <c r="F64" s="63"/>
      <c r="G64" s="64"/>
      <c r="H64" s="21"/>
      <c r="I64" s="65"/>
    </row>
    <row r="65" spans="1:9" ht="12.75">
      <c r="A65" s="59">
        <v>62</v>
      </c>
      <c r="B65" s="60" t="s">
        <v>1033</v>
      </c>
      <c r="C65" s="61" t="s">
        <v>382</v>
      </c>
      <c r="D65" s="61">
        <v>5</v>
      </c>
      <c r="E65" s="62"/>
      <c r="F65" s="63"/>
      <c r="G65" s="64"/>
      <c r="H65" s="21"/>
      <c r="I65" s="65"/>
    </row>
    <row r="66" spans="1:9" ht="12.75">
      <c r="A66" s="59">
        <v>63</v>
      </c>
      <c r="B66" s="60" t="s">
        <v>1034</v>
      </c>
      <c r="C66" s="61" t="s">
        <v>382</v>
      </c>
      <c r="D66" s="61">
        <v>4</v>
      </c>
      <c r="E66" s="62"/>
      <c r="F66" s="63"/>
      <c r="G66" s="64"/>
      <c r="H66" s="21"/>
      <c r="I66" s="65"/>
    </row>
    <row r="67" spans="1:9" ht="12.75">
      <c r="A67" s="59">
        <v>64</v>
      </c>
      <c r="B67" s="60" t="s">
        <v>1035</v>
      </c>
      <c r="C67" s="61" t="s">
        <v>382</v>
      </c>
      <c r="D67" s="61">
        <v>1</v>
      </c>
      <c r="E67" s="62"/>
      <c r="F67" s="63"/>
      <c r="G67" s="64"/>
      <c r="H67" s="21"/>
      <c r="I67" s="65"/>
    </row>
    <row r="68" spans="1:9" ht="12.75">
      <c r="A68" s="59">
        <v>65</v>
      </c>
      <c r="B68" s="60" t="s">
        <v>1036</v>
      </c>
      <c r="C68" s="61" t="s">
        <v>382</v>
      </c>
      <c r="D68" s="61">
        <v>1</v>
      </c>
      <c r="E68" s="62"/>
      <c r="F68" s="63"/>
      <c r="G68" s="64"/>
      <c r="H68" s="21"/>
      <c r="I68" s="65"/>
    </row>
    <row r="69" spans="1:9" ht="12.75">
      <c r="A69" s="59">
        <v>66</v>
      </c>
      <c r="B69" s="60" t="s">
        <v>1037</v>
      </c>
      <c r="C69" s="61" t="s">
        <v>382</v>
      </c>
      <c r="D69" s="61">
        <v>5</v>
      </c>
      <c r="E69" s="62"/>
      <c r="F69" s="63"/>
      <c r="G69" s="64"/>
      <c r="H69" s="21"/>
      <c r="I69" s="65"/>
    </row>
    <row r="70" spans="1:9" ht="12.75">
      <c r="A70" s="59">
        <v>67</v>
      </c>
      <c r="B70" s="60" t="s">
        <v>1038</v>
      </c>
      <c r="C70" s="61" t="s">
        <v>382</v>
      </c>
      <c r="D70" s="61">
        <v>20</v>
      </c>
      <c r="E70" s="62"/>
      <c r="F70" s="63"/>
      <c r="G70" s="64"/>
      <c r="H70" s="21"/>
      <c r="I70" s="65"/>
    </row>
    <row r="71" spans="1:9" ht="12.75">
      <c r="A71" s="59">
        <v>68</v>
      </c>
      <c r="B71" s="60" t="s">
        <v>1039</v>
      </c>
      <c r="C71" s="61" t="s">
        <v>382</v>
      </c>
      <c r="D71" s="61">
        <v>2</v>
      </c>
      <c r="E71" s="62"/>
      <c r="F71" s="63"/>
      <c r="G71" s="64"/>
      <c r="H71" s="21"/>
      <c r="I71" s="65"/>
    </row>
    <row r="72" spans="1:9" ht="12.75">
      <c r="A72" s="59">
        <v>69</v>
      </c>
      <c r="B72" s="60" t="s">
        <v>1040</v>
      </c>
      <c r="C72" s="61" t="s">
        <v>382</v>
      </c>
      <c r="D72" s="61">
        <v>40</v>
      </c>
      <c r="E72" s="66"/>
      <c r="F72" s="63"/>
      <c r="G72" s="64"/>
      <c r="H72" s="21"/>
      <c r="I72" s="65"/>
    </row>
    <row r="73" spans="1:9" ht="12.75">
      <c r="A73" s="59">
        <v>70</v>
      </c>
      <c r="B73" s="60" t="s">
        <v>1041</v>
      </c>
      <c r="C73" s="61" t="s">
        <v>382</v>
      </c>
      <c r="D73" s="61">
        <v>6</v>
      </c>
      <c r="E73" s="62"/>
      <c r="F73" s="63"/>
      <c r="G73" s="64"/>
      <c r="H73" s="21"/>
      <c r="I73" s="65"/>
    </row>
    <row r="74" spans="1:9" ht="12.75">
      <c r="A74" s="59">
        <v>71</v>
      </c>
      <c r="B74" s="60" t="s">
        <v>1042</v>
      </c>
      <c r="C74" s="61" t="s">
        <v>382</v>
      </c>
      <c r="D74" s="61">
        <v>20</v>
      </c>
      <c r="E74" s="62"/>
      <c r="F74" s="63"/>
      <c r="G74" s="64"/>
      <c r="H74" s="21"/>
      <c r="I74" s="65"/>
    </row>
    <row r="75" spans="1:9" ht="12.75">
      <c r="A75" s="59">
        <v>72</v>
      </c>
      <c r="B75" s="60" t="s">
        <v>1043</v>
      </c>
      <c r="C75" s="61" t="s">
        <v>382</v>
      </c>
      <c r="D75" s="61">
        <v>30</v>
      </c>
      <c r="E75" s="62"/>
      <c r="F75" s="63"/>
      <c r="G75" s="64"/>
      <c r="H75" s="21"/>
      <c r="I75" s="65"/>
    </row>
    <row r="76" spans="1:9" ht="12.75">
      <c r="A76" s="59">
        <v>73</v>
      </c>
      <c r="B76" s="60" t="s">
        <v>1044</v>
      </c>
      <c r="C76" s="61" t="s">
        <v>382</v>
      </c>
      <c r="D76" s="61">
        <v>2</v>
      </c>
      <c r="E76" s="62"/>
      <c r="F76" s="63"/>
      <c r="G76" s="64"/>
      <c r="H76" s="21"/>
      <c r="I76" s="65"/>
    </row>
    <row r="77" spans="1:9" ht="12.75">
      <c r="A77" s="59">
        <v>74</v>
      </c>
      <c r="B77" s="60" t="s">
        <v>1045</v>
      </c>
      <c r="C77" s="61" t="s">
        <v>382</v>
      </c>
      <c r="D77" s="61">
        <v>15</v>
      </c>
      <c r="E77" s="62"/>
      <c r="F77" s="63"/>
      <c r="G77" s="64"/>
      <c r="H77" s="21"/>
      <c r="I77" s="65"/>
    </row>
    <row r="78" spans="1:9" ht="12.75">
      <c r="A78" s="59">
        <v>75</v>
      </c>
      <c r="B78" s="60" t="s">
        <v>1046</v>
      </c>
      <c r="C78" s="61" t="s">
        <v>382</v>
      </c>
      <c r="D78" s="61">
        <v>1</v>
      </c>
      <c r="E78" s="62"/>
      <c r="F78" s="63"/>
      <c r="G78" s="64"/>
      <c r="H78" s="21"/>
      <c r="I78" s="65"/>
    </row>
    <row r="79" spans="1:9" ht="12.75">
      <c r="A79" s="59">
        <v>76</v>
      </c>
      <c r="B79" s="60" t="s">
        <v>1047</v>
      </c>
      <c r="C79" s="61" t="s">
        <v>382</v>
      </c>
      <c r="D79" s="61">
        <v>15</v>
      </c>
      <c r="E79" s="62"/>
      <c r="F79" s="63"/>
      <c r="G79" s="64"/>
      <c r="H79" s="21"/>
      <c r="I79" s="65"/>
    </row>
    <row r="80" spans="1:9" ht="12.75">
      <c r="A80" s="59">
        <v>77</v>
      </c>
      <c r="B80" s="60" t="s">
        <v>1048</v>
      </c>
      <c r="C80" s="61" t="s">
        <v>382</v>
      </c>
      <c r="D80" s="61">
        <v>1</v>
      </c>
      <c r="E80" s="62"/>
      <c r="F80" s="63"/>
      <c r="G80" s="64"/>
      <c r="H80" s="21"/>
      <c r="I80" s="65"/>
    </row>
    <row r="81" spans="1:9" ht="12.75">
      <c r="A81" s="59">
        <v>78</v>
      </c>
      <c r="B81" s="60" t="s">
        <v>1049</v>
      </c>
      <c r="C81" s="61" t="s">
        <v>382</v>
      </c>
      <c r="D81" s="61">
        <v>10</v>
      </c>
      <c r="E81" s="62"/>
      <c r="F81" s="63"/>
      <c r="G81" s="64"/>
      <c r="H81" s="21"/>
      <c r="I81" s="65"/>
    </row>
    <row r="82" spans="1:9" ht="12.75">
      <c r="A82" s="59">
        <v>79</v>
      </c>
      <c r="B82" s="60" t="s">
        <v>1050</v>
      </c>
      <c r="C82" s="61" t="s">
        <v>432</v>
      </c>
      <c r="D82" s="61">
        <v>90</v>
      </c>
      <c r="E82" s="62"/>
      <c r="F82" s="63"/>
      <c r="G82" s="64"/>
      <c r="H82" s="21"/>
      <c r="I82" s="65"/>
    </row>
    <row r="83" spans="1:9" ht="14.25" customHeight="1">
      <c r="A83" s="59">
        <v>80</v>
      </c>
      <c r="B83" s="67" t="s">
        <v>1051</v>
      </c>
      <c r="C83" s="68" t="s">
        <v>382</v>
      </c>
      <c r="D83" s="68">
        <v>100</v>
      </c>
      <c r="E83" s="62"/>
      <c r="F83" s="63"/>
      <c r="G83" s="64"/>
      <c r="H83" s="21"/>
      <c r="I83" s="65"/>
    </row>
    <row r="84" spans="1:9" ht="12.75">
      <c r="A84" s="59">
        <v>81</v>
      </c>
      <c r="B84" s="60" t="s">
        <v>1052</v>
      </c>
      <c r="C84" s="61" t="s">
        <v>382</v>
      </c>
      <c r="D84" s="61">
        <v>10</v>
      </c>
      <c r="E84" s="62"/>
      <c r="F84" s="63"/>
      <c r="G84" s="64"/>
      <c r="H84" s="21"/>
      <c r="I84" s="65"/>
    </row>
    <row r="85" spans="1:9" ht="12.75">
      <c r="A85" s="59">
        <v>82</v>
      </c>
      <c r="B85" s="60" t="s">
        <v>1053</v>
      </c>
      <c r="C85" s="61" t="s">
        <v>382</v>
      </c>
      <c r="D85" s="61">
        <v>20</v>
      </c>
      <c r="E85" s="62"/>
      <c r="F85" s="63"/>
      <c r="G85" s="64"/>
      <c r="H85" s="21"/>
      <c r="I85" s="65"/>
    </row>
    <row r="86" spans="1:9" ht="12.75">
      <c r="A86" s="59">
        <v>83</v>
      </c>
      <c r="B86" s="60" t="s">
        <v>1054</v>
      </c>
      <c r="C86" s="61" t="s">
        <v>382</v>
      </c>
      <c r="D86" s="61">
        <v>10</v>
      </c>
      <c r="E86" s="62"/>
      <c r="F86" s="63"/>
      <c r="G86" s="64"/>
      <c r="H86" s="21"/>
      <c r="I86" s="65"/>
    </row>
    <row r="87" spans="1:9" ht="12.75">
      <c r="A87" s="59">
        <v>84</v>
      </c>
      <c r="B87" s="60" t="s">
        <v>1055</v>
      </c>
      <c r="C87" s="61" t="s">
        <v>382</v>
      </c>
      <c r="D87" s="61">
        <v>40</v>
      </c>
      <c r="E87" s="62"/>
      <c r="F87" s="63"/>
      <c r="G87" s="64"/>
      <c r="H87" s="21"/>
      <c r="I87" s="65"/>
    </row>
    <row r="88" spans="1:9" ht="12.75">
      <c r="A88" s="59">
        <v>85</v>
      </c>
      <c r="B88" s="60" t="s">
        <v>1056</v>
      </c>
      <c r="C88" s="61" t="s">
        <v>382</v>
      </c>
      <c r="D88" s="61">
        <v>80</v>
      </c>
      <c r="E88" s="69"/>
      <c r="F88" s="63"/>
      <c r="G88" s="64"/>
      <c r="H88" s="21"/>
      <c r="I88" s="65"/>
    </row>
    <row r="89" spans="1:9" ht="12.75">
      <c r="A89" s="59">
        <v>86</v>
      </c>
      <c r="B89" s="60" t="s">
        <v>1057</v>
      </c>
      <c r="C89" s="61" t="s">
        <v>382</v>
      </c>
      <c r="D89" s="61">
        <v>10</v>
      </c>
      <c r="E89" s="62"/>
      <c r="F89" s="63"/>
      <c r="G89" s="64"/>
      <c r="H89" s="21"/>
      <c r="I89" s="65"/>
    </row>
    <row r="90" spans="1:9" ht="15" customHeight="1">
      <c r="A90" s="59">
        <v>87</v>
      </c>
      <c r="B90" s="67" t="s">
        <v>1058</v>
      </c>
      <c r="C90" s="68" t="s">
        <v>382</v>
      </c>
      <c r="D90" s="68">
        <v>35</v>
      </c>
      <c r="E90" s="62"/>
      <c r="F90" s="63"/>
      <c r="G90" s="64"/>
      <c r="H90" s="21"/>
      <c r="I90" s="65"/>
    </row>
    <row r="91" spans="1:9" ht="12.75">
      <c r="A91" s="59">
        <v>88</v>
      </c>
      <c r="B91" s="60" t="s">
        <v>1059</v>
      </c>
      <c r="C91" s="61" t="s">
        <v>382</v>
      </c>
      <c r="D91" s="61">
        <v>1</v>
      </c>
      <c r="E91" s="62"/>
      <c r="F91" s="63"/>
      <c r="G91" s="64"/>
      <c r="H91" s="21"/>
      <c r="I91" s="65"/>
    </row>
    <row r="92" spans="1:9" ht="12.75">
      <c r="A92" s="59">
        <v>89</v>
      </c>
      <c r="B92" s="60" t="s">
        <v>1060</v>
      </c>
      <c r="C92" s="61" t="s">
        <v>382</v>
      </c>
      <c r="D92" s="61">
        <v>400</v>
      </c>
      <c r="E92" s="69"/>
      <c r="F92" s="63"/>
      <c r="G92" s="64"/>
      <c r="H92" s="21"/>
      <c r="I92" s="65"/>
    </row>
    <row r="93" spans="1:9" ht="12.75">
      <c r="A93" s="59">
        <v>90</v>
      </c>
      <c r="B93" s="60" t="s">
        <v>1061</v>
      </c>
      <c r="C93" s="61" t="s">
        <v>382</v>
      </c>
      <c r="D93" s="61">
        <v>4</v>
      </c>
      <c r="E93" s="62"/>
      <c r="F93" s="63"/>
      <c r="G93" s="64"/>
      <c r="H93" s="21"/>
      <c r="I93" s="65"/>
    </row>
    <row r="94" spans="1:9" ht="12.75">
      <c r="A94" s="59">
        <v>91</v>
      </c>
      <c r="B94" s="60" t="s">
        <v>1062</v>
      </c>
      <c r="C94" s="61" t="s">
        <v>382</v>
      </c>
      <c r="D94" s="61">
        <v>2</v>
      </c>
      <c r="E94" s="62"/>
      <c r="F94" s="63"/>
      <c r="G94" s="64"/>
      <c r="H94" s="21"/>
      <c r="I94" s="65"/>
    </row>
    <row r="95" spans="1:9" ht="12.75">
      <c r="A95" s="59">
        <v>92</v>
      </c>
      <c r="B95" s="60" t="s">
        <v>1063</v>
      </c>
      <c r="C95" s="61" t="s">
        <v>432</v>
      </c>
      <c r="D95" s="61">
        <v>60</v>
      </c>
      <c r="E95" s="62"/>
      <c r="F95" s="63"/>
      <c r="G95" s="64"/>
      <c r="H95" s="21"/>
      <c r="I95" s="65"/>
    </row>
    <row r="96" spans="1:9" ht="12.75">
      <c r="A96" s="59">
        <v>93</v>
      </c>
      <c r="B96" s="60" t="s">
        <v>1064</v>
      </c>
      <c r="C96" s="61" t="s">
        <v>382</v>
      </c>
      <c r="D96" s="61">
        <v>5</v>
      </c>
      <c r="E96" s="62"/>
      <c r="F96" s="63"/>
      <c r="G96" s="64"/>
      <c r="H96" s="21"/>
      <c r="I96" s="65"/>
    </row>
    <row r="97" spans="1:9" ht="12.75">
      <c r="A97" s="59">
        <v>94</v>
      </c>
      <c r="B97" s="60" t="s">
        <v>1065</v>
      </c>
      <c r="C97" s="61" t="s">
        <v>382</v>
      </c>
      <c r="D97" s="61">
        <v>12</v>
      </c>
      <c r="E97" s="62"/>
      <c r="F97" s="63"/>
      <c r="G97" s="64"/>
      <c r="H97" s="21"/>
      <c r="I97" s="65"/>
    </row>
    <row r="98" spans="1:9" ht="12.75">
      <c r="A98" s="59">
        <v>95</v>
      </c>
      <c r="B98" s="60" t="s">
        <v>1066</v>
      </c>
      <c r="C98" s="61" t="s">
        <v>382</v>
      </c>
      <c r="D98" s="61">
        <v>10</v>
      </c>
      <c r="E98" s="62"/>
      <c r="F98" s="63"/>
      <c r="G98" s="64"/>
      <c r="H98" s="21"/>
      <c r="I98" s="65"/>
    </row>
    <row r="99" spans="1:9" ht="12.75">
      <c r="A99" s="59">
        <v>96</v>
      </c>
      <c r="B99" s="60" t="s">
        <v>1067</v>
      </c>
      <c r="C99" s="61" t="s">
        <v>382</v>
      </c>
      <c r="D99" s="61">
        <v>100</v>
      </c>
      <c r="E99" s="62"/>
      <c r="F99" s="63"/>
      <c r="G99" s="64"/>
      <c r="H99" s="21"/>
      <c r="I99" s="65"/>
    </row>
    <row r="100" spans="1:9" ht="12.75">
      <c r="A100" s="59">
        <v>97</v>
      </c>
      <c r="B100" s="60" t="s">
        <v>1068</v>
      </c>
      <c r="C100" s="61" t="s">
        <v>382</v>
      </c>
      <c r="D100" s="61">
        <v>15</v>
      </c>
      <c r="E100" s="62"/>
      <c r="F100" s="63"/>
      <c r="G100" s="64"/>
      <c r="H100" s="21"/>
      <c r="I100" s="65"/>
    </row>
    <row r="101" spans="1:9" ht="12.75">
      <c r="A101" s="59">
        <v>98</v>
      </c>
      <c r="B101" s="60" t="s">
        <v>1069</v>
      </c>
      <c r="C101" s="61" t="s">
        <v>382</v>
      </c>
      <c r="D101" s="61">
        <v>15</v>
      </c>
      <c r="E101" s="62"/>
      <c r="F101" s="63"/>
      <c r="G101" s="64"/>
      <c r="H101" s="21"/>
      <c r="I101" s="65"/>
    </row>
    <row r="102" spans="1:9" ht="12.75">
      <c r="A102" s="59">
        <v>99</v>
      </c>
      <c r="B102" s="60" t="s">
        <v>1070</v>
      </c>
      <c r="C102" s="61" t="s">
        <v>382</v>
      </c>
      <c r="D102" s="61">
        <v>20</v>
      </c>
      <c r="E102" s="62"/>
      <c r="F102" s="63"/>
      <c r="G102" s="64"/>
      <c r="H102" s="21"/>
      <c r="I102" s="65"/>
    </row>
    <row r="103" spans="1:9" ht="12.75">
      <c r="A103" s="59">
        <v>100</v>
      </c>
      <c r="B103" s="60" t="s">
        <v>1071</v>
      </c>
      <c r="C103" s="61" t="s">
        <v>382</v>
      </c>
      <c r="D103" s="61">
        <v>5</v>
      </c>
      <c r="E103" s="62"/>
      <c r="F103" s="63"/>
      <c r="G103" s="64"/>
      <c r="H103" s="21"/>
      <c r="I103" s="65"/>
    </row>
    <row r="104" spans="1:9" ht="12.75">
      <c r="A104" s="59">
        <v>101</v>
      </c>
      <c r="B104" s="60" t="s">
        <v>1072</v>
      </c>
      <c r="C104" s="61" t="s">
        <v>382</v>
      </c>
      <c r="D104" s="61">
        <v>1</v>
      </c>
      <c r="E104" s="66"/>
      <c r="F104" s="63"/>
      <c r="G104" s="64"/>
      <c r="H104" s="21"/>
      <c r="I104" s="65"/>
    </row>
    <row r="105" spans="1:9" ht="12.75">
      <c r="A105" s="59">
        <v>102</v>
      </c>
      <c r="B105" s="60" t="s">
        <v>1073</v>
      </c>
      <c r="C105" s="61" t="s">
        <v>382</v>
      </c>
      <c r="D105" s="61">
        <v>6</v>
      </c>
      <c r="E105" s="62"/>
      <c r="F105" s="63"/>
      <c r="G105" s="64"/>
      <c r="H105" s="21"/>
      <c r="I105" s="65"/>
    </row>
    <row r="106" spans="1:9" ht="12.75">
      <c r="A106" s="59">
        <v>103</v>
      </c>
      <c r="B106" s="60" t="s">
        <v>1074</v>
      </c>
      <c r="C106" s="61" t="s">
        <v>382</v>
      </c>
      <c r="D106" s="61">
        <v>10</v>
      </c>
      <c r="E106" s="62"/>
      <c r="F106" s="63"/>
      <c r="G106" s="64"/>
      <c r="H106" s="21"/>
      <c r="I106" s="65"/>
    </row>
    <row r="107" spans="1:9" ht="12.75">
      <c r="A107" s="59">
        <v>104</v>
      </c>
      <c r="B107" s="60" t="s">
        <v>1075</v>
      </c>
      <c r="C107" s="61" t="s">
        <v>382</v>
      </c>
      <c r="D107" s="61">
        <v>8</v>
      </c>
      <c r="E107" s="70"/>
      <c r="F107" s="63"/>
      <c r="G107" s="64"/>
      <c r="H107" s="21"/>
      <c r="I107" s="65"/>
    </row>
    <row r="108" spans="1:9" ht="14.25" customHeight="1">
      <c r="A108" s="59">
        <v>105</v>
      </c>
      <c r="B108" s="67" t="s">
        <v>1076</v>
      </c>
      <c r="C108" s="68" t="s">
        <v>382</v>
      </c>
      <c r="D108" s="68">
        <v>2</v>
      </c>
      <c r="E108" s="66"/>
      <c r="F108" s="63"/>
      <c r="G108" s="64"/>
      <c r="H108" s="21"/>
      <c r="I108" s="65"/>
    </row>
    <row r="109" spans="1:9" ht="12.75">
      <c r="A109" s="59">
        <v>106</v>
      </c>
      <c r="B109" s="60" t="s">
        <v>1077</v>
      </c>
      <c r="C109" s="61" t="s">
        <v>382</v>
      </c>
      <c r="D109" s="61">
        <v>4</v>
      </c>
      <c r="E109" s="66"/>
      <c r="F109" s="63"/>
      <c r="G109" s="64"/>
      <c r="H109" s="21"/>
      <c r="I109" s="65"/>
    </row>
    <row r="110" spans="1:9" ht="12.75">
      <c r="A110" s="59">
        <v>107</v>
      </c>
      <c r="B110" s="60" t="s">
        <v>1078</v>
      </c>
      <c r="C110" s="61" t="s">
        <v>382</v>
      </c>
      <c r="D110" s="61">
        <v>10</v>
      </c>
      <c r="E110" s="66"/>
      <c r="F110" s="63"/>
      <c r="G110" s="64"/>
      <c r="H110" s="21"/>
      <c r="I110" s="65"/>
    </row>
    <row r="111" spans="1:9" ht="12.75">
      <c r="A111" s="59">
        <v>108</v>
      </c>
      <c r="B111" s="60" t="s">
        <v>1079</v>
      </c>
      <c r="C111" s="61" t="s">
        <v>382</v>
      </c>
      <c r="D111" s="61">
        <v>60</v>
      </c>
      <c r="E111" s="66"/>
      <c r="F111" s="63"/>
      <c r="G111" s="64"/>
      <c r="H111" s="21"/>
      <c r="I111" s="65"/>
    </row>
    <row r="112" spans="1:9" ht="12.75">
      <c r="A112" s="59">
        <v>109</v>
      </c>
      <c r="B112" s="60" t="s">
        <v>1080</v>
      </c>
      <c r="C112" s="61" t="s">
        <v>382</v>
      </c>
      <c r="D112" s="61">
        <v>20</v>
      </c>
      <c r="E112" s="66"/>
      <c r="F112" s="63"/>
      <c r="G112" s="64"/>
      <c r="H112" s="21"/>
      <c r="I112" s="65"/>
    </row>
    <row r="113" spans="1:9" ht="12.75">
      <c r="A113" s="59">
        <v>110</v>
      </c>
      <c r="B113" s="60" t="s">
        <v>1081</v>
      </c>
      <c r="C113" s="61" t="s">
        <v>382</v>
      </c>
      <c r="D113" s="61">
        <v>10</v>
      </c>
      <c r="E113" s="66"/>
      <c r="F113" s="63"/>
      <c r="G113" s="64"/>
      <c r="H113" s="21"/>
      <c r="I113" s="65"/>
    </row>
    <row r="114" spans="1:9" ht="12.75">
      <c r="A114" s="59">
        <v>111</v>
      </c>
      <c r="B114" s="60" t="s">
        <v>1082</v>
      </c>
      <c r="C114" s="61" t="s">
        <v>382</v>
      </c>
      <c r="D114" s="61">
        <v>20</v>
      </c>
      <c r="E114" s="66"/>
      <c r="F114" s="63"/>
      <c r="G114" s="64"/>
      <c r="H114" s="21"/>
      <c r="I114" s="65"/>
    </row>
    <row r="115" spans="1:9" ht="12.75">
      <c r="A115" s="59">
        <v>112</v>
      </c>
      <c r="B115" s="60" t="s">
        <v>1083</v>
      </c>
      <c r="C115" s="61" t="s">
        <v>382</v>
      </c>
      <c r="D115" s="61">
        <v>100</v>
      </c>
      <c r="E115" s="66"/>
      <c r="F115" s="63"/>
      <c r="G115" s="64"/>
      <c r="H115" s="21"/>
      <c r="I115" s="65"/>
    </row>
    <row r="116" spans="1:9" ht="12.75">
      <c r="A116" s="59">
        <v>113</v>
      </c>
      <c r="B116" s="60" t="s">
        <v>1084</v>
      </c>
      <c r="C116" s="61" t="s">
        <v>382</v>
      </c>
      <c r="D116" s="61">
        <v>50</v>
      </c>
      <c r="E116" s="62"/>
      <c r="F116" s="63"/>
      <c r="G116" s="64"/>
      <c r="H116" s="21"/>
      <c r="I116" s="65"/>
    </row>
    <row r="117" spans="1:9" ht="12.75">
      <c r="A117" s="59">
        <v>114</v>
      </c>
      <c r="B117" s="60" t="s">
        <v>1085</v>
      </c>
      <c r="C117" s="61" t="s">
        <v>382</v>
      </c>
      <c r="D117" s="61">
        <v>1</v>
      </c>
      <c r="E117" s="62"/>
      <c r="F117" s="63"/>
      <c r="G117" s="64"/>
      <c r="H117" s="21"/>
      <c r="I117" s="65"/>
    </row>
    <row r="118" spans="1:9" ht="12.75">
      <c r="A118" s="59">
        <v>115</v>
      </c>
      <c r="B118" s="60" t="s">
        <v>1086</v>
      </c>
      <c r="C118" s="61" t="s">
        <v>382</v>
      </c>
      <c r="D118" s="61">
        <v>3</v>
      </c>
      <c r="E118" s="62"/>
      <c r="F118" s="63"/>
      <c r="G118" s="64"/>
      <c r="H118" s="21"/>
      <c r="I118" s="65"/>
    </row>
    <row r="119" spans="1:9" ht="12.75">
      <c r="A119" s="59">
        <v>116</v>
      </c>
      <c r="B119" s="60" t="s">
        <v>1087</v>
      </c>
      <c r="C119" s="61" t="s">
        <v>382</v>
      </c>
      <c r="D119" s="61">
        <v>10</v>
      </c>
      <c r="E119" s="62"/>
      <c r="F119" s="63"/>
      <c r="G119" s="64"/>
      <c r="H119" s="21"/>
      <c r="I119" s="65"/>
    </row>
    <row r="120" spans="1:9" ht="12.75">
      <c r="A120" s="59">
        <v>117</v>
      </c>
      <c r="B120" s="60" t="s">
        <v>1088</v>
      </c>
      <c r="C120" s="61" t="s">
        <v>382</v>
      </c>
      <c r="D120" s="61">
        <v>15</v>
      </c>
      <c r="E120" s="62"/>
      <c r="F120" s="63"/>
      <c r="G120" s="64"/>
      <c r="H120" s="21"/>
      <c r="I120" s="65"/>
    </row>
    <row r="121" spans="1:9" ht="12.75">
      <c r="A121" s="59">
        <v>118</v>
      </c>
      <c r="B121" s="60" t="s">
        <v>1089</v>
      </c>
      <c r="C121" s="61" t="s">
        <v>382</v>
      </c>
      <c r="D121" s="61">
        <v>10</v>
      </c>
      <c r="E121" s="62"/>
      <c r="F121" s="63"/>
      <c r="G121" s="64"/>
      <c r="H121" s="21"/>
      <c r="I121" s="65"/>
    </row>
    <row r="122" spans="1:9" ht="12.75">
      <c r="A122" s="59">
        <v>119</v>
      </c>
      <c r="B122" s="60" t="s">
        <v>1090</v>
      </c>
      <c r="C122" s="61" t="s">
        <v>382</v>
      </c>
      <c r="D122" s="61">
        <v>150</v>
      </c>
      <c r="E122" s="62"/>
      <c r="F122" s="63"/>
      <c r="G122" s="64"/>
      <c r="H122" s="21"/>
      <c r="I122" s="65"/>
    </row>
    <row r="123" spans="1:9" ht="12.75">
      <c r="A123" s="59">
        <v>120</v>
      </c>
      <c r="B123" s="60" t="s">
        <v>1091</v>
      </c>
      <c r="C123" s="61" t="s">
        <v>382</v>
      </c>
      <c r="D123" s="61">
        <v>240</v>
      </c>
      <c r="E123" s="62"/>
      <c r="F123" s="63"/>
      <c r="G123" s="64"/>
      <c r="H123" s="21"/>
      <c r="I123" s="65"/>
    </row>
    <row r="124" spans="1:9" ht="12.75">
      <c r="A124" s="59">
        <v>121</v>
      </c>
      <c r="B124" s="60" t="s">
        <v>1092</v>
      </c>
      <c r="C124" s="61" t="s">
        <v>382</v>
      </c>
      <c r="D124" s="61">
        <v>150</v>
      </c>
      <c r="E124" s="62"/>
      <c r="F124" s="63"/>
      <c r="G124" s="64"/>
      <c r="H124" s="21"/>
      <c r="I124" s="65"/>
    </row>
    <row r="125" spans="1:9" ht="12.75">
      <c r="A125" s="59">
        <v>122</v>
      </c>
      <c r="B125" s="60" t="s">
        <v>1093</v>
      </c>
      <c r="C125" s="61" t="s">
        <v>382</v>
      </c>
      <c r="D125" s="61">
        <v>6</v>
      </c>
      <c r="E125" s="62"/>
      <c r="F125" s="63"/>
      <c r="G125" s="64"/>
      <c r="H125" s="21"/>
      <c r="I125" s="65"/>
    </row>
    <row r="126" spans="1:9" ht="12.75">
      <c r="A126" s="59">
        <v>123</v>
      </c>
      <c r="B126" s="60" t="s">
        <v>1094</v>
      </c>
      <c r="C126" s="61" t="s">
        <v>382</v>
      </c>
      <c r="D126" s="61">
        <v>5</v>
      </c>
      <c r="E126" s="62"/>
      <c r="F126" s="63"/>
      <c r="G126" s="64"/>
      <c r="H126" s="21"/>
      <c r="I126" s="65"/>
    </row>
    <row r="127" spans="1:9" ht="12.75">
      <c r="A127" s="59">
        <v>124</v>
      </c>
      <c r="B127" s="60" t="s">
        <v>1095</v>
      </c>
      <c r="C127" s="61" t="s">
        <v>382</v>
      </c>
      <c r="D127" s="61">
        <v>15</v>
      </c>
      <c r="E127" s="62"/>
      <c r="F127" s="63"/>
      <c r="G127" s="64"/>
      <c r="H127" s="21"/>
      <c r="I127" s="65"/>
    </row>
    <row r="128" spans="1:9" ht="12.75">
      <c r="A128" s="59">
        <v>125</v>
      </c>
      <c r="B128" s="60" t="s">
        <v>1096</v>
      </c>
      <c r="C128" s="61" t="s">
        <v>382</v>
      </c>
      <c r="D128" s="61">
        <v>30</v>
      </c>
      <c r="E128" s="62"/>
      <c r="F128" s="63"/>
      <c r="G128" s="64"/>
      <c r="H128" s="21"/>
      <c r="I128" s="65"/>
    </row>
    <row r="129" spans="1:9" ht="12.75">
      <c r="A129" s="59">
        <v>126</v>
      </c>
      <c r="B129" s="60" t="s">
        <v>1097</v>
      </c>
      <c r="C129" s="61" t="s">
        <v>382</v>
      </c>
      <c r="D129" s="61">
        <v>25</v>
      </c>
      <c r="E129" s="62"/>
      <c r="F129" s="63"/>
      <c r="G129" s="64"/>
      <c r="H129" s="21"/>
      <c r="I129" s="65"/>
    </row>
    <row r="130" spans="1:9" ht="12.75">
      <c r="A130" s="59">
        <v>127</v>
      </c>
      <c r="B130" s="60" t="s">
        <v>1098</v>
      </c>
      <c r="C130" s="61" t="s">
        <v>382</v>
      </c>
      <c r="D130" s="61">
        <v>5</v>
      </c>
      <c r="E130" s="62"/>
      <c r="F130" s="63"/>
      <c r="G130" s="64"/>
      <c r="H130" s="21"/>
      <c r="I130" s="65"/>
    </row>
    <row r="131" spans="1:9" ht="12.75">
      <c r="A131" s="59">
        <v>128</v>
      </c>
      <c r="B131" s="60" t="s">
        <v>1099</v>
      </c>
      <c r="C131" s="61" t="s">
        <v>382</v>
      </c>
      <c r="D131" s="61">
        <v>15</v>
      </c>
      <c r="E131" s="62"/>
      <c r="F131" s="63"/>
      <c r="G131" s="64"/>
      <c r="H131" s="21"/>
      <c r="I131" s="65"/>
    </row>
    <row r="132" spans="1:9" ht="12.75">
      <c r="A132" s="59">
        <v>129</v>
      </c>
      <c r="B132" s="60" t="s">
        <v>1100</v>
      </c>
      <c r="C132" s="61" t="s">
        <v>382</v>
      </c>
      <c r="D132" s="61">
        <v>2</v>
      </c>
      <c r="E132" s="62"/>
      <c r="F132" s="63"/>
      <c r="G132" s="64"/>
      <c r="H132" s="21"/>
      <c r="I132" s="65"/>
    </row>
    <row r="133" spans="1:9" ht="12.75">
      <c r="A133" s="59">
        <v>130</v>
      </c>
      <c r="B133" s="60" t="s">
        <v>1101</v>
      </c>
      <c r="C133" s="61" t="s">
        <v>382</v>
      </c>
      <c r="D133" s="61">
        <v>2</v>
      </c>
      <c r="E133" s="62"/>
      <c r="F133" s="63"/>
      <c r="G133" s="64"/>
      <c r="H133" s="21"/>
      <c r="I133" s="65"/>
    </row>
    <row r="134" spans="1:9" ht="12.75">
      <c r="A134" s="59">
        <v>131</v>
      </c>
      <c r="B134" s="60" t="s">
        <v>1102</v>
      </c>
      <c r="C134" s="61" t="s">
        <v>382</v>
      </c>
      <c r="D134" s="61">
        <v>10</v>
      </c>
      <c r="E134" s="62"/>
      <c r="F134" s="63"/>
      <c r="G134" s="64"/>
      <c r="H134" s="21"/>
      <c r="I134" s="65"/>
    </row>
    <row r="135" spans="1:9" ht="12.75">
      <c r="A135" s="59">
        <v>132</v>
      </c>
      <c r="B135" s="60" t="s">
        <v>1103</v>
      </c>
      <c r="C135" s="61" t="s">
        <v>382</v>
      </c>
      <c r="D135" s="61">
        <v>2</v>
      </c>
      <c r="E135" s="62"/>
      <c r="F135" s="63"/>
      <c r="G135" s="64"/>
      <c r="H135" s="21"/>
      <c r="I135" s="65"/>
    </row>
    <row r="136" spans="1:9" ht="12.75">
      <c r="A136" s="59">
        <v>133</v>
      </c>
      <c r="B136" s="60" t="s">
        <v>1104</v>
      </c>
      <c r="C136" s="61" t="s">
        <v>382</v>
      </c>
      <c r="D136" s="61">
        <v>6</v>
      </c>
      <c r="E136" s="62"/>
      <c r="F136" s="63"/>
      <c r="G136" s="64"/>
      <c r="H136" s="21"/>
      <c r="I136" s="65"/>
    </row>
    <row r="137" spans="1:9" ht="12.75">
      <c r="A137" s="59">
        <v>134</v>
      </c>
      <c r="B137" s="60" t="s">
        <v>1105</v>
      </c>
      <c r="C137" s="61" t="s">
        <v>382</v>
      </c>
      <c r="D137" s="61">
        <v>8</v>
      </c>
      <c r="E137" s="62"/>
      <c r="F137" s="63"/>
      <c r="G137" s="64"/>
      <c r="H137" s="21"/>
      <c r="I137" s="65"/>
    </row>
    <row r="138" spans="1:9" ht="12.75">
      <c r="A138" s="59">
        <v>135</v>
      </c>
      <c r="B138" s="60" t="s">
        <v>1106</v>
      </c>
      <c r="C138" s="61" t="s">
        <v>382</v>
      </c>
      <c r="D138" s="61">
        <v>3</v>
      </c>
      <c r="E138" s="62"/>
      <c r="F138" s="63"/>
      <c r="G138" s="64"/>
      <c r="H138" s="21"/>
      <c r="I138" s="65"/>
    </row>
    <row r="139" spans="1:9" ht="12.75">
      <c r="A139" s="59">
        <v>136</v>
      </c>
      <c r="B139" s="60" t="s">
        <v>1107</v>
      </c>
      <c r="C139" s="61" t="s">
        <v>382</v>
      </c>
      <c r="D139" s="61">
        <v>3</v>
      </c>
      <c r="E139" s="62"/>
      <c r="F139" s="63"/>
      <c r="G139" s="64"/>
      <c r="H139" s="21"/>
      <c r="I139" s="65"/>
    </row>
    <row r="140" spans="1:9" ht="12.75">
      <c r="A140" s="59">
        <v>137</v>
      </c>
      <c r="B140" s="60" t="s">
        <v>1108</v>
      </c>
      <c r="C140" s="61" t="s">
        <v>382</v>
      </c>
      <c r="D140" s="61">
        <v>5</v>
      </c>
      <c r="E140" s="62"/>
      <c r="F140" s="63"/>
      <c r="G140" s="64"/>
      <c r="H140" s="21"/>
      <c r="I140" s="65"/>
    </row>
    <row r="141" spans="1:9" ht="12.75">
      <c r="A141" s="59">
        <v>138</v>
      </c>
      <c r="B141" s="60" t="s">
        <v>1109</v>
      </c>
      <c r="C141" s="61" t="s">
        <v>382</v>
      </c>
      <c r="D141" s="61">
        <v>2</v>
      </c>
      <c r="E141" s="62"/>
      <c r="F141" s="63"/>
      <c r="G141" s="64"/>
      <c r="H141" s="21"/>
      <c r="I141" s="65"/>
    </row>
    <row r="142" spans="1:9" ht="15.75" customHeight="1">
      <c r="A142" s="214" t="s">
        <v>1110</v>
      </c>
      <c r="B142" s="214"/>
      <c r="C142" s="214"/>
      <c r="D142" s="214"/>
      <c r="E142" s="214"/>
      <c r="F142" s="71"/>
      <c r="G142" s="72"/>
      <c r="H142" s="73"/>
      <c r="I142" s="74"/>
    </row>
    <row r="143" spans="1:9" ht="12.75">
      <c r="A143" s="74"/>
      <c r="B143" s="74"/>
      <c r="C143" s="74"/>
      <c r="D143" s="74"/>
      <c r="E143" s="75"/>
      <c r="F143" s="76"/>
      <c r="G143" s="77"/>
      <c r="H143" s="76"/>
      <c r="I143" s="74"/>
    </row>
    <row r="144" spans="1:9" ht="12.75">
      <c r="A144" s="74"/>
      <c r="B144" s="74"/>
      <c r="C144" s="74"/>
      <c r="D144" s="74"/>
      <c r="E144" s="75"/>
      <c r="F144" s="76"/>
      <c r="G144" s="77"/>
      <c r="H144" s="76"/>
      <c r="I144" s="74"/>
    </row>
    <row r="146" spans="5:8" ht="12.75">
      <c r="E146" s="78"/>
      <c r="H146" s="79"/>
    </row>
    <row r="147" spans="5:8" ht="12.75">
      <c r="E147" s="78"/>
      <c r="H147" s="79"/>
    </row>
    <row r="148" spans="5:7" ht="12.75">
      <c r="E148" s="78"/>
      <c r="F148" s="80"/>
      <c r="G148" s="80"/>
    </row>
    <row r="149" spans="7:8" ht="12.75">
      <c r="G149" s="79" t="s">
        <v>579</v>
      </c>
      <c r="H149" s="81"/>
    </row>
    <row r="150" spans="7:8" ht="12.75">
      <c r="G150" s="79" t="s">
        <v>580</v>
      </c>
      <c r="H150" s="81"/>
    </row>
  </sheetData>
  <mergeCells count="1">
    <mergeCell ref="A142:E1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56.125" style="0" customWidth="1"/>
    <col min="3" max="3" width="6.75390625" style="0" customWidth="1"/>
    <col min="4" max="4" width="6.375" style="0" customWidth="1"/>
    <col min="5" max="5" width="10.75390625" style="0" customWidth="1"/>
    <col min="6" max="6" width="13.625" style="0" customWidth="1"/>
    <col min="7" max="7" width="13.375" style="0" customWidth="1"/>
    <col min="8" max="8" width="9.375" style="0" customWidth="1"/>
    <col min="9" max="9" width="8.00390625" style="0" customWidth="1"/>
    <col min="10" max="16384" width="11.625" style="0" customWidth="1"/>
  </cols>
  <sheetData>
    <row r="1" spans="1:8" ht="12.75">
      <c r="A1" s="82" t="s">
        <v>1111</v>
      </c>
      <c r="C1" s="83"/>
      <c r="D1" s="84"/>
      <c r="E1" s="85"/>
      <c r="F1" s="85"/>
      <c r="G1" s="85"/>
      <c r="H1" s="83"/>
    </row>
    <row r="2" spans="1:9" ht="24">
      <c r="A2" s="86" t="s">
        <v>372</v>
      </c>
      <c r="B2" s="87" t="s">
        <v>373</v>
      </c>
      <c r="C2" s="87" t="s">
        <v>374</v>
      </c>
      <c r="D2" s="87" t="s">
        <v>375</v>
      </c>
      <c r="E2" s="87" t="s">
        <v>376</v>
      </c>
      <c r="F2" s="87" t="s">
        <v>1112</v>
      </c>
      <c r="G2" s="87" t="s">
        <v>378</v>
      </c>
      <c r="H2" s="15" t="s">
        <v>379</v>
      </c>
      <c r="I2" s="15" t="s">
        <v>380</v>
      </c>
    </row>
    <row r="3" spans="1:9" ht="12.75">
      <c r="A3" s="88">
        <v>1</v>
      </c>
      <c r="B3" s="89" t="s">
        <v>1113</v>
      </c>
      <c r="C3" s="28" t="s">
        <v>382</v>
      </c>
      <c r="D3" s="28">
        <v>2</v>
      </c>
      <c r="E3" s="29"/>
      <c r="F3" s="63"/>
      <c r="G3" s="64"/>
      <c r="H3" s="21"/>
      <c r="I3" s="65"/>
    </row>
    <row r="4" spans="1:9" ht="12.75">
      <c r="A4" s="88">
        <v>2</v>
      </c>
      <c r="B4" s="89" t="s">
        <v>1114</v>
      </c>
      <c r="C4" s="28" t="s">
        <v>382</v>
      </c>
      <c r="D4" s="28">
        <v>20</v>
      </c>
      <c r="E4" s="29"/>
      <c r="F4" s="63"/>
      <c r="G4" s="64"/>
      <c r="H4" s="21"/>
      <c r="I4" s="65"/>
    </row>
    <row r="5" spans="1:9" ht="12.75">
      <c r="A5" s="88">
        <v>3</v>
      </c>
      <c r="B5" s="89" t="s">
        <v>1115</v>
      </c>
      <c r="C5" s="28" t="s">
        <v>382</v>
      </c>
      <c r="D5" s="28">
        <v>2</v>
      </c>
      <c r="E5" s="29"/>
      <c r="F5" s="63"/>
      <c r="G5" s="64"/>
      <c r="H5" s="21"/>
      <c r="I5" s="65"/>
    </row>
    <row r="6" spans="1:9" ht="12.75">
      <c r="A6" s="88">
        <v>4</v>
      </c>
      <c r="B6" s="89" t="s">
        <v>1116</v>
      </c>
      <c r="C6" s="28" t="s">
        <v>382</v>
      </c>
      <c r="D6" s="28">
        <v>5</v>
      </c>
      <c r="E6" s="29"/>
      <c r="F6" s="63"/>
      <c r="G6" s="64"/>
      <c r="H6" s="21"/>
      <c r="I6" s="65"/>
    </row>
    <row r="7" spans="1:9" ht="12.75">
      <c r="A7" s="88">
        <v>5</v>
      </c>
      <c r="B7" s="89" t="s">
        <v>1117</v>
      </c>
      <c r="C7" s="28" t="s">
        <v>382</v>
      </c>
      <c r="D7" s="28">
        <v>2</v>
      </c>
      <c r="E7" s="29"/>
      <c r="F7" s="63"/>
      <c r="G7" s="64"/>
      <c r="H7" s="21"/>
      <c r="I7" s="65"/>
    </row>
    <row r="8" spans="1:9" ht="12.75">
      <c r="A8" s="88">
        <v>6</v>
      </c>
      <c r="B8" s="89" t="s">
        <v>1118</v>
      </c>
      <c r="C8" s="28" t="s">
        <v>382</v>
      </c>
      <c r="D8" s="28">
        <v>2</v>
      </c>
      <c r="E8" s="29"/>
      <c r="F8" s="63"/>
      <c r="G8" s="64"/>
      <c r="H8" s="21"/>
      <c r="I8" s="65"/>
    </row>
    <row r="9" spans="1:9" ht="12.75">
      <c r="A9" s="88">
        <v>7</v>
      </c>
      <c r="B9" s="89" t="s">
        <v>1119</v>
      </c>
      <c r="C9" s="28" t="s">
        <v>382</v>
      </c>
      <c r="D9" s="28">
        <v>3</v>
      </c>
      <c r="E9" s="29"/>
      <c r="F9" s="63"/>
      <c r="G9" s="64"/>
      <c r="H9" s="21"/>
      <c r="I9" s="65"/>
    </row>
    <row r="10" spans="1:9" ht="12.75" customHeight="1">
      <c r="A10" s="88">
        <v>8</v>
      </c>
      <c r="B10" s="89" t="s">
        <v>1120</v>
      </c>
      <c r="C10" s="28" t="s">
        <v>382</v>
      </c>
      <c r="D10" s="28">
        <v>5</v>
      </c>
      <c r="E10" s="29"/>
      <c r="F10" s="63"/>
      <c r="G10" s="64"/>
      <c r="H10" s="21"/>
      <c r="I10" s="65"/>
    </row>
    <row r="11" spans="1:9" ht="12.75">
      <c r="A11" s="88">
        <v>9</v>
      </c>
      <c r="B11" s="89" t="s">
        <v>1121</v>
      </c>
      <c r="C11" s="28" t="s">
        <v>382</v>
      </c>
      <c r="D11" s="28">
        <v>20</v>
      </c>
      <c r="E11" s="29"/>
      <c r="F11" s="63"/>
      <c r="G11" s="64"/>
      <c r="H11" s="21"/>
      <c r="I11" s="65"/>
    </row>
    <row r="12" spans="1:9" ht="12.75">
      <c r="A12" s="88">
        <v>10</v>
      </c>
      <c r="B12" s="89" t="s">
        <v>1122</v>
      </c>
      <c r="C12" s="28" t="s">
        <v>382</v>
      </c>
      <c r="D12" s="28">
        <v>20</v>
      </c>
      <c r="E12" s="29"/>
      <c r="F12" s="63"/>
      <c r="G12" s="64"/>
      <c r="H12" s="21"/>
      <c r="I12" s="65"/>
    </row>
    <row r="13" spans="1:9" ht="12.75">
      <c r="A13" s="88">
        <v>11</v>
      </c>
      <c r="B13" s="89" t="s">
        <v>1123</v>
      </c>
      <c r="C13" s="28" t="s">
        <v>382</v>
      </c>
      <c r="D13" s="28">
        <v>3</v>
      </c>
      <c r="E13" s="29"/>
      <c r="F13" s="63"/>
      <c r="G13" s="64"/>
      <c r="H13" s="21"/>
      <c r="I13" s="65"/>
    </row>
    <row r="14" spans="1:9" ht="12.75">
      <c r="A14" s="88">
        <v>12</v>
      </c>
      <c r="B14" s="89" t="s">
        <v>1124</v>
      </c>
      <c r="C14" s="28" t="s">
        <v>382</v>
      </c>
      <c r="D14" s="28">
        <v>5</v>
      </c>
      <c r="E14" s="29"/>
      <c r="F14" s="63"/>
      <c r="G14" s="64"/>
      <c r="H14" s="21"/>
      <c r="I14" s="65"/>
    </row>
    <row r="15" spans="1:9" ht="12.75">
      <c r="A15" s="88">
        <v>13</v>
      </c>
      <c r="B15" s="89" t="s">
        <v>1125</v>
      </c>
      <c r="C15" s="28" t="s">
        <v>382</v>
      </c>
      <c r="D15" s="28">
        <v>5</v>
      </c>
      <c r="E15" s="29"/>
      <c r="F15" s="63"/>
      <c r="G15" s="64"/>
      <c r="H15" s="21"/>
      <c r="I15" s="65"/>
    </row>
    <row r="16" spans="1:9" ht="12.75">
      <c r="A16" s="88">
        <v>14</v>
      </c>
      <c r="B16" s="89" t="s">
        <v>1126</v>
      </c>
      <c r="C16" s="28" t="s">
        <v>382</v>
      </c>
      <c r="D16" s="28">
        <v>10</v>
      </c>
      <c r="E16" s="29"/>
      <c r="F16" s="63"/>
      <c r="G16" s="64"/>
      <c r="H16" s="21"/>
      <c r="I16" s="65"/>
    </row>
    <row r="17" spans="1:9" ht="12.75">
      <c r="A17" s="88">
        <v>15</v>
      </c>
      <c r="B17" s="89" t="s">
        <v>1127</v>
      </c>
      <c r="C17" s="28" t="s">
        <v>382</v>
      </c>
      <c r="D17" s="28">
        <v>2</v>
      </c>
      <c r="E17" s="29"/>
      <c r="F17" s="63"/>
      <c r="G17" s="64"/>
      <c r="H17" s="21"/>
      <c r="I17" s="65"/>
    </row>
    <row r="18" spans="1:9" ht="12.75">
      <c r="A18" s="88">
        <v>16</v>
      </c>
      <c r="B18" s="89" t="s">
        <v>1128</v>
      </c>
      <c r="C18" s="28" t="s">
        <v>382</v>
      </c>
      <c r="D18" s="28">
        <v>1</v>
      </c>
      <c r="E18" s="29"/>
      <c r="F18" s="63"/>
      <c r="G18" s="64"/>
      <c r="H18" s="21"/>
      <c r="I18" s="65"/>
    </row>
    <row r="19" spans="1:9" ht="12.75">
      <c r="A19" s="88">
        <v>17</v>
      </c>
      <c r="B19" s="89" t="s">
        <v>1129</v>
      </c>
      <c r="C19" s="28" t="s">
        <v>382</v>
      </c>
      <c r="D19" s="28">
        <v>2</v>
      </c>
      <c r="E19" s="29"/>
      <c r="F19" s="63"/>
      <c r="G19" s="64"/>
      <c r="H19" s="21"/>
      <c r="I19" s="65"/>
    </row>
    <row r="20" spans="1:9" ht="12.75">
      <c r="A20" s="88">
        <v>18</v>
      </c>
      <c r="B20" s="89" t="s">
        <v>1130</v>
      </c>
      <c r="C20" s="28" t="s">
        <v>382</v>
      </c>
      <c r="D20" s="28">
        <v>5</v>
      </c>
      <c r="E20" s="29"/>
      <c r="F20" s="63"/>
      <c r="G20" s="64"/>
      <c r="H20" s="21"/>
      <c r="I20" s="65"/>
    </row>
    <row r="21" spans="1:9" ht="12.75">
      <c r="A21" s="88">
        <v>19</v>
      </c>
      <c r="B21" s="89" t="s">
        <v>1131</v>
      </c>
      <c r="C21" s="28" t="s">
        <v>382</v>
      </c>
      <c r="D21" s="28">
        <v>2</v>
      </c>
      <c r="E21" s="29"/>
      <c r="F21" s="63"/>
      <c r="G21" s="64"/>
      <c r="H21" s="21"/>
      <c r="I21" s="65"/>
    </row>
    <row r="22" spans="1:9" ht="12.75">
      <c r="A22" s="88">
        <v>20</v>
      </c>
      <c r="B22" s="89" t="s">
        <v>1132</v>
      </c>
      <c r="C22" s="28" t="s">
        <v>382</v>
      </c>
      <c r="D22" s="28">
        <v>4</v>
      </c>
      <c r="E22" s="29"/>
      <c r="F22" s="63"/>
      <c r="G22" s="64"/>
      <c r="H22" s="21"/>
      <c r="I22" s="65"/>
    </row>
    <row r="23" spans="1:9" ht="12.75">
      <c r="A23" s="88">
        <v>21</v>
      </c>
      <c r="B23" s="89" t="s">
        <v>1133</v>
      </c>
      <c r="C23" s="28" t="s">
        <v>382</v>
      </c>
      <c r="D23" s="28">
        <v>3</v>
      </c>
      <c r="E23" s="29"/>
      <c r="F23" s="63"/>
      <c r="G23" s="64"/>
      <c r="H23" s="21"/>
      <c r="I23" s="65"/>
    </row>
    <row r="24" spans="1:9" ht="12.75">
      <c r="A24" s="88">
        <v>22</v>
      </c>
      <c r="B24" s="89" t="s">
        <v>1134</v>
      </c>
      <c r="C24" s="28" t="s">
        <v>382</v>
      </c>
      <c r="D24" s="28">
        <v>10</v>
      </c>
      <c r="E24" s="29"/>
      <c r="F24" s="63"/>
      <c r="G24" s="64"/>
      <c r="H24" s="21"/>
      <c r="I24" s="65"/>
    </row>
    <row r="25" spans="1:9" ht="12.75">
      <c r="A25" s="88">
        <v>23</v>
      </c>
      <c r="B25" s="89" t="s">
        <v>1135</v>
      </c>
      <c r="C25" s="28" t="s">
        <v>382</v>
      </c>
      <c r="D25" s="28">
        <v>2</v>
      </c>
      <c r="E25" s="29"/>
      <c r="F25" s="63"/>
      <c r="G25" s="64"/>
      <c r="H25" s="21"/>
      <c r="I25" s="65"/>
    </row>
    <row r="26" spans="1:9" ht="12.75">
      <c r="A26" s="88">
        <v>24</v>
      </c>
      <c r="B26" s="89" t="s">
        <v>1136</v>
      </c>
      <c r="C26" s="28" t="s">
        <v>382</v>
      </c>
      <c r="D26" s="28">
        <v>4</v>
      </c>
      <c r="E26" s="29"/>
      <c r="F26" s="63"/>
      <c r="G26" s="64"/>
      <c r="H26" s="21"/>
      <c r="I26" s="65"/>
    </row>
    <row r="27" spans="1:9" ht="12.75">
      <c r="A27" s="88">
        <v>25</v>
      </c>
      <c r="B27" s="89" t="s">
        <v>1137</v>
      </c>
      <c r="C27" s="28" t="s">
        <v>382</v>
      </c>
      <c r="D27" s="28">
        <v>20</v>
      </c>
      <c r="E27" s="29"/>
      <c r="F27" s="63"/>
      <c r="G27" s="64"/>
      <c r="H27" s="21"/>
      <c r="I27" s="65"/>
    </row>
    <row r="28" spans="1:9" ht="12.75">
      <c r="A28" s="88">
        <v>26</v>
      </c>
      <c r="B28" s="89" t="s">
        <v>1138</v>
      </c>
      <c r="C28" s="28" t="s">
        <v>382</v>
      </c>
      <c r="D28" s="28">
        <v>5</v>
      </c>
      <c r="E28" s="29"/>
      <c r="F28" s="63"/>
      <c r="G28" s="64"/>
      <c r="H28" s="21"/>
      <c r="I28" s="65"/>
    </row>
    <row r="29" spans="1:9" ht="12.75">
      <c r="A29" s="88">
        <v>27</v>
      </c>
      <c r="B29" s="89" t="s">
        <v>1139</v>
      </c>
      <c r="C29" s="28" t="s">
        <v>382</v>
      </c>
      <c r="D29" s="28">
        <v>5</v>
      </c>
      <c r="E29" s="29"/>
      <c r="F29" s="63"/>
      <c r="G29" s="64"/>
      <c r="H29" s="21"/>
      <c r="I29" s="65"/>
    </row>
    <row r="30" spans="1:9" ht="12.75">
      <c r="A30" s="88">
        <v>28</v>
      </c>
      <c r="B30" s="89" t="s">
        <v>1140</v>
      </c>
      <c r="C30" s="28" t="s">
        <v>382</v>
      </c>
      <c r="D30" s="28">
        <v>2</v>
      </c>
      <c r="E30" s="29"/>
      <c r="F30" s="63"/>
      <c r="G30" s="64"/>
      <c r="H30" s="21"/>
      <c r="I30" s="65"/>
    </row>
    <row r="31" spans="1:9" ht="14.25" customHeight="1">
      <c r="A31" s="90"/>
      <c r="B31" s="215" t="s">
        <v>1110</v>
      </c>
      <c r="C31" s="215"/>
      <c r="D31" s="215"/>
      <c r="E31" s="215"/>
      <c r="F31" s="91"/>
      <c r="G31" s="91"/>
      <c r="H31" s="33"/>
      <c r="I31" s="34"/>
    </row>
    <row r="32" spans="1:9" ht="12.75">
      <c r="A32" s="34"/>
      <c r="B32" s="34"/>
      <c r="C32" s="92"/>
      <c r="D32" s="93"/>
      <c r="E32" s="34"/>
      <c r="F32" s="94"/>
      <c r="G32" s="74"/>
      <c r="H32" s="38" t="s">
        <v>579</v>
      </c>
      <c r="I32" s="34"/>
    </row>
    <row r="33" spans="3:8" ht="12.75">
      <c r="C33" s="2"/>
      <c r="D33" s="3"/>
      <c r="F33" s="95"/>
      <c r="G33" s="74"/>
      <c r="H33" s="38" t="s">
        <v>580</v>
      </c>
    </row>
    <row r="34" spans="3:4" ht="12.75">
      <c r="C34" s="2"/>
      <c r="D34" s="3"/>
    </row>
    <row r="35" spans="3:4" ht="12.75">
      <c r="C35" s="2"/>
      <c r="D35" s="38"/>
    </row>
    <row r="36" spans="3:8" ht="12.75">
      <c r="C36" s="2"/>
      <c r="D36" s="38"/>
      <c r="H36" s="2"/>
    </row>
  </sheetData>
  <mergeCells count="1">
    <mergeCell ref="B31:E3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53">
      <selection activeCell="I69" sqref="I69"/>
    </sheetView>
  </sheetViews>
  <sheetFormatPr defaultColWidth="9.00390625" defaultRowHeight="12.75"/>
  <cols>
    <col min="1" max="1" width="4.625" style="2" customWidth="1"/>
    <col min="2" max="2" width="45.25390625" style="0" customWidth="1"/>
    <col min="3" max="3" width="7.25390625" style="2" customWidth="1"/>
    <col min="4" max="4" width="6.375" style="3" customWidth="1"/>
    <col min="5" max="5" width="12.125" style="0" customWidth="1"/>
    <col min="6" max="6" width="13.875" style="0" customWidth="1"/>
    <col min="7" max="7" width="14.00390625" style="0" customWidth="1"/>
    <col min="8" max="8" width="12.375" style="2" customWidth="1"/>
    <col min="9" max="9" width="11.25390625" style="0" customWidth="1"/>
  </cols>
  <sheetData>
    <row r="1" spans="1:8" ht="19.5" customHeight="1">
      <c r="A1" s="82" t="s">
        <v>1141</v>
      </c>
      <c r="C1" s="96"/>
      <c r="D1" s="97"/>
      <c r="E1" s="82"/>
      <c r="F1" s="82"/>
      <c r="G1" s="82"/>
      <c r="H1" s="96"/>
    </row>
    <row r="2" spans="1:8" ht="19.5" customHeight="1">
      <c r="A2" s="82"/>
      <c r="C2" s="96"/>
      <c r="D2" s="97"/>
      <c r="E2" s="82"/>
      <c r="F2" s="82"/>
      <c r="G2" s="82"/>
      <c r="H2" s="96"/>
    </row>
    <row r="3" spans="1:9" s="98" customFormat="1" ht="24.75" customHeight="1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12.75">
      <c r="A4" s="59">
        <v>1</v>
      </c>
      <c r="B4" s="60" t="s">
        <v>1142</v>
      </c>
      <c r="C4" s="61" t="s">
        <v>382</v>
      </c>
      <c r="D4" s="61">
        <v>5</v>
      </c>
      <c r="E4" s="99"/>
      <c r="F4" s="99"/>
      <c r="G4" s="21"/>
      <c r="H4" s="21"/>
      <c r="I4" s="65"/>
    </row>
    <row r="5" spans="1:9" ht="12.75">
      <c r="A5" s="59">
        <v>2</v>
      </c>
      <c r="B5" s="60" t="s">
        <v>1143</v>
      </c>
      <c r="C5" s="61" t="s">
        <v>382</v>
      </c>
      <c r="D5" s="61">
        <v>2</v>
      </c>
      <c r="E5" s="99"/>
      <c r="F5" s="99"/>
      <c r="G5" s="21"/>
      <c r="H5" s="21"/>
      <c r="I5" s="65"/>
    </row>
    <row r="6" spans="1:9" ht="12.75">
      <c r="A6" s="59">
        <v>3</v>
      </c>
      <c r="B6" s="60" t="s">
        <v>1144</v>
      </c>
      <c r="C6" s="61" t="s">
        <v>382</v>
      </c>
      <c r="D6" s="61">
        <v>5</v>
      </c>
      <c r="E6" s="99"/>
      <c r="F6" s="99"/>
      <c r="G6" s="21"/>
      <c r="H6" s="21"/>
      <c r="I6" s="65"/>
    </row>
    <row r="7" spans="1:9" ht="12.75">
      <c r="A7" s="59">
        <v>4</v>
      </c>
      <c r="B7" s="60" t="s">
        <v>1145</v>
      </c>
      <c r="C7" s="61" t="s">
        <v>382</v>
      </c>
      <c r="D7" s="61">
        <v>2</v>
      </c>
      <c r="E7" s="99"/>
      <c r="F7" s="99"/>
      <c r="G7" s="21"/>
      <c r="H7" s="21"/>
      <c r="I7" s="65"/>
    </row>
    <row r="8" spans="1:9" ht="12.75">
      <c r="A8" s="59">
        <v>5</v>
      </c>
      <c r="B8" s="60" t="s">
        <v>1146</v>
      </c>
      <c r="C8" s="61" t="s">
        <v>382</v>
      </c>
      <c r="D8" s="61">
        <v>10</v>
      </c>
      <c r="E8" s="99"/>
      <c r="F8" s="99"/>
      <c r="G8" s="21"/>
      <c r="H8" s="21"/>
      <c r="I8" s="65"/>
    </row>
    <row r="9" spans="1:9" ht="12.75">
      <c r="A9" s="59">
        <v>6</v>
      </c>
      <c r="B9" s="60" t="s">
        <v>1147</v>
      </c>
      <c r="C9" s="61" t="s">
        <v>382</v>
      </c>
      <c r="D9" s="61">
        <v>5</v>
      </c>
      <c r="E9" s="99"/>
      <c r="F9" s="99"/>
      <c r="G9" s="21"/>
      <c r="H9" s="21"/>
      <c r="I9" s="65"/>
    </row>
    <row r="10" spans="1:9" ht="12.75">
      <c r="A10" s="59">
        <v>7</v>
      </c>
      <c r="B10" s="60" t="s">
        <v>1148</v>
      </c>
      <c r="C10" s="61" t="s">
        <v>382</v>
      </c>
      <c r="D10" s="61">
        <v>3</v>
      </c>
      <c r="E10" s="99"/>
      <c r="F10" s="99"/>
      <c r="G10" s="21"/>
      <c r="H10" s="21"/>
      <c r="I10" s="65"/>
    </row>
    <row r="11" spans="1:9" ht="12.75">
      <c r="A11" s="59">
        <v>8</v>
      </c>
      <c r="B11" s="60" t="s">
        <v>1149</v>
      </c>
      <c r="C11" s="61" t="s">
        <v>382</v>
      </c>
      <c r="D11" s="61">
        <v>3</v>
      </c>
      <c r="E11" s="99"/>
      <c r="F11" s="99"/>
      <c r="G11" s="21"/>
      <c r="H11" s="21"/>
      <c r="I11" s="65"/>
    </row>
    <row r="12" spans="1:9" ht="12.75">
      <c r="A12" s="59">
        <v>9</v>
      </c>
      <c r="B12" s="60" t="s">
        <v>1150</v>
      </c>
      <c r="C12" s="61" t="s">
        <v>382</v>
      </c>
      <c r="D12" s="61">
        <v>1</v>
      </c>
      <c r="E12" s="99"/>
      <c r="F12" s="99"/>
      <c r="G12" s="21"/>
      <c r="H12" s="21"/>
      <c r="I12" s="65"/>
    </row>
    <row r="13" spans="1:9" ht="12.75">
      <c r="A13" s="59">
        <v>10</v>
      </c>
      <c r="B13" s="60" t="s">
        <v>1151</v>
      </c>
      <c r="C13" s="61" t="s">
        <v>382</v>
      </c>
      <c r="D13" s="61">
        <v>30</v>
      </c>
      <c r="E13" s="99"/>
      <c r="F13" s="99"/>
      <c r="G13" s="21"/>
      <c r="H13" s="21"/>
      <c r="I13" s="65"/>
    </row>
    <row r="14" spans="1:9" ht="12.75">
      <c r="A14" s="59">
        <v>11</v>
      </c>
      <c r="B14" s="60" t="s">
        <v>1152</v>
      </c>
      <c r="C14" s="61" t="s">
        <v>382</v>
      </c>
      <c r="D14" s="61">
        <v>80</v>
      </c>
      <c r="E14" s="99"/>
      <c r="F14" s="99"/>
      <c r="G14" s="21"/>
      <c r="H14" s="21"/>
      <c r="I14" s="65"/>
    </row>
    <row r="15" spans="1:9" ht="12.75">
      <c r="A15" s="59">
        <v>12</v>
      </c>
      <c r="B15" s="60" t="s">
        <v>1153</v>
      </c>
      <c r="C15" s="61" t="s">
        <v>382</v>
      </c>
      <c r="D15" s="61">
        <v>60</v>
      </c>
      <c r="E15" s="99"/>
      <c r="F15" s="99"/>
      <c r="G15" s="21"/>
      <c r="H15" s="21"/>
      <c r="I15" s="65"/>
    </row>
    <row r="16" spans="1:9" ht="12.75">
      <c r="A16" s="59">
        <v>13</v>
      </c>
      <c r="B16" s="60" t="s">
        <v>1154</v>
      </c>
      <c r="C16" s="61" t="s">
        <v>382</v>
      </c>
      <c r="D16" s="61">
        <v>10</v>
      </c>
      <c r="E16" s="99"/>
      <c r="F16" s="99"/>
      <c r="G16" s="21"/>
      <c r="H16" s="21"/>
      <c r="I16" s="65"/>
    </row>
    <row r="17" spans="1:9" ht="12.75">
      <c r="A17" s="59">
        <v>14</v>
      </c>
      <c r="B17" s="60" t="s">
        <v>1155</v>
      </c>
      <c r="C17" s="61" t="s">
        <v>382</v>
      </c>
      <c r="D17" s="61">
        <v>1</v>
      </c>
      <c r="E17" s="99"/>
      <c r="F17" s="99"/>
      <c r="G17" s="21"/>
      <c r="H17" s="21"/>
      <c r="I17" s="65"/>
    </row>
    <row r="18" spans="1:9" ht="12.75">
      <c r="A18" s="59">
        <v>15</v>
      </c>
      <c r="B18" s="60" t="s">
        <v>1156</v>
      </c>
      <c r="C18" s="61" t="s">
        <v>382</v>
      </c>
      <c r="D18" s="61">
        <v>5</v>
      </c>
      <c r="E18" s="99"/>
      <c r="F18" s="99"/>
      <c r="G18" s="21"/>
      <c r="H18" s="21"/>
      <c r="I18" s="65"/>
    </row>
    <row r="19" spans="1:9" ht="12.75">
      <c r="A19" s="59">
        <v>16</v>
      </c>
      <c r="B19" s="60" t="s">
        <v>1157</v>
      </c>
      <c r="C19" s="61" t="s">
        <v>382</v>
      </c>
      <c r="D19" s="61">
        <v>30</v>
      </c>
      <c r="E19" s="99"/>
      <c r="F19" s="99"/>
      <c r="G19" s="21"/>
      <c r="H19" s="21"/>
      <c r="I19" s="65"/>
    </row>
    <row r="20" spans="1:9" ht="12.75">
      <c r="A20" s="59">
        <v>17</v>
      </c>
      <c r="B20" s="60" t="s">
        <v>1158</v>
      </c>
      <c r="C20" s="61" t="s">
        <v>382</v>
      </c>
      <c r="D20" s="61">
        <v>1</v>
      </c>
      <c r="E20" s="99"/>
      <c r="F20" s="99"/>
      <c r="G20" s="21"/>
      <c r="H20" s="21"/>
      <c r="I20" s="65"/>
    </row>
    <row r="21" spans="1:9" ht="12.75">
      <c r="A21" s="59">
        <v>18</v>
      </c>
      <c r="B21" s="60" t="s">
        <v>1159</v>
      </c>
      <c r="C21" s="61" t="s">
        <v>382</v>
      </c>
      <c r="D21" s="61">
        <v>1</v>
      </c>
      <c r="E21" s="99"/>
      <c r="F21" s="99"/>
      <c r="G21" s="21"/>
      <c r="H21" s="21"/>
      <c r="I21" s="65"/>
    </row>
    <row r="22" spans="1:9" ht="12.75">
      <c r="A22" s="59">
        <v>19</v>
      </c>
      <c r="B22" s="60" t="s">
        <v>1160</v>
      </c>
      <c r="C22" s="61" t="s">
        <v>382</v>
      </c>
      <c r="D22" s="61">
        <v>2</v>
      </c>
      <c r="E22" s="99"/>
      <c r="F22" s="99"/>
      <c r="G22" s="21"/>
      <c r="H22" s="21"/>
      <c r="I22" s="65"/>
    </row>
    <row r="23" spans="1:9" ht="12.75">
      <c r="A23" s="59">
        <v>20</v>
      </c>
      <c r="B23" s="60" t="s">
        <v>1161</v>
      </c>
      <c r="C23" s="61" t="s">
        <v>382</v>
      </c>
      <c r="D23" s="61">
        <v>30</v>
      </c>
      <c r="E23" s="99"/>
      <c r="F23" s="99"/>
      <c r="G23" s="21"/>
      <c r="H23" s="21"/>
      <c r="I23" s="65"/>
    </row>
    <row r="24" spans="1:9" ht="12.75">
      <c r="A24" s="59">
        <v>21</v>
      </c>
      <c r="B24" s="60" t="s">
        <v>1162</v>
      </c>
      <c r="C24" s="61" t="s">
        <v>382</v>
      </c>
      <c r="D24" s="61">
        <v>40</v>
      </c>
      <c r="E24" s="99"/>
      <c r="F24" s="99"/>
      <c r="G24" s="21"/>
      <c r="H24" s="21"/>
      <c r="I24" s="65"/>
    </row>
    <row r="25" spans="1:9" ht="12.75">
      <c r="A25" s="59">
        <v>22</v>
      </c>
      <c r="B25" s="60" t="s">
        <v>1163</v>
      </c>
      <c r="C25" s="61" t="s">
        <v>382</v>
      </c>
      <c r="D25" s="61">
        <v>1</v>
      </c>
      <c r="E25" s="99"/>
      <c r="F25" s="99"/>
      <c r="G25" s="21"/>
      <c r="H25" s="21"/>
      <c r="I25" s="65"/>
    </row>
    <row r="26" spans="1:9" ht="12.75">
      <c r="A26" s="59">
        <v>23</v>
      </c>
      <c r="B26" s="60" t="s">
        <v>1164</v>
      </c>
      <c r="C26" s="61" t="s">
        <v>382</v>
      </c>
      <c r="D26" s="61">
        <v>1</v>
      </c>
      <c r="E26" s="99"/>
      <c r="F26" s="99"/>
      <c r="G26" s="21"/>
      <c r="H26" s="21"/>
      <c r="I26" s="65"/>
    </row>
    <row r="27" spans="1:9" ht="12.75">
      <c r="A27" s="59">
        <v>24</v>
      </c>
      <c r="B27" s="60" t="s">
        <v>1165</v>
      </c>
      <c r="C27" s="61" t="s">
        <v>382</v>
      </c>
      <c r="D27" s="61">
        <v>3</v>
      </c>
      <c r="E27" s="99"/>
      <c r="F27" s="99"/>
      <c r="G27" s="21"/>
      <c r="H27" s="21"/>
      <c r="I27" s="65"/>
    </row>
    <row r="28" spans="1:9" ht="12.75">
      <c r="A28" s="59">
        <v>25</v>
      </c>
      <c r="B28" s="60" t="s">
        <v>1166</v>
      </c>
      <c r="C28" s="61" t="s">
        <v>382</v>
      </c>
      <c r="D28" s="61">
        <v>8</v>
      </c>
      <c r="E28" s="99"/>
      <c r="F28" s="99"/>
      <c r="G28" s="21"/>
      <c r="H28" s="21"/>
      <c r="I28" s="65"/>
    </row>
    <row r="29" spans="1:9" ht="12.75">
      <c r="A29" s="59">
        <v>26</v>
      </c>
      <c r="B29" s="60" t="s">
        <v>1167</v>
      </c>
      <c r="C29" s="61" t="s">
        <v>382</v>
      </c>
      <c r="D29" s="61">
        <v>1</v>
      </c>
      <c r="E29" s="99"/>
      <c r="F29" s="99"/>
      <c r="G29" s="21"/>
      <c r="H29" s="21"/>
      <c r="I29" s="65"/>
    </row>
    <row r="30" spans="1:9" ht="12.75">
      <c r="A30" s="59">
        <v>27</v>
      </c>
      <c r="B30" s="60" t="s">
        <v>1168</v>
      </c>
      <c r="C30" s="61" t="s">
        <v>813</v>
      </c>
      <c r="D30" s="61">
        <v>600</v>
      </c>
      <c r="E30" s="99"/>
      <c r="F30" s="99"/>
      <c r="G30" s="21"/>
      <c r="H30" s="21"/>
      <c r="I30" s="65"/>
    </row>
    <row r="31" spans="1:9" ht="12.75">
      <c r="A31" s="59">
        <v>28</v>
      </c>
      <c r="B31" s="60" t="s">
        <v>1169</v>
      </c>
      <c r="C31" s="61" t="s">
        <v>382</v>
      </c>
      <c r="D31" s="61">
        <v>2</v>
      </c>
      <c r="E31" s="99"/>
      <c r="F31" s="99"/>
      <c r="G31" s="21"/>
      <c r="H31" s="21"/>
      <c r="I31" s="65"/>
    </row>
    <row r="32" spans="1:9" ht="12.75">
      <c r="A32" s="59">
        <v>29</v>
      </c>
      <c r="B32" s="60" t="s">
        <v>1170</v>
      </c>
      <c r="C32" s="61" t="s">
        <v>382</v>
      </c>
      <c r="D32" s="61">
        <v>2</v>
      </c>
      <c r="E32" s="99"/>
      <c r="F32" s="99"/>
      <c r="G32" s="21"/>
      <c r="H32" s="21"/>
      <c r="I32" s="65"/>
    </row>
    <row r="33" spans="1:9" ht="12.75">
      <c r="A33" s="59">
        <v>30</v>
      </c>
      <c r="B33" s="60" t="s">
        <v>1171</v>
      </c>
      <c r="C33" s="61" t="s">
        <v>382</v>
      </c>
      <c r="D33" s="61">
        <v>2</v>
      </c>
      <c r="E33" s="99"/>
      <c r="F33" s="99"/>
      <c r="G33" s="21"/>
      <c r="H33" s="21"/>
      <c r="I33" s="65"/>
    </row>
    <row r="34" spans="1:9" ht="12.75">
      <c r="A34" s="59">
        <v>31</v>
      </c>
      <c r="B34" s="60" t="s">
        <v>1172</v>
      </c>
      <c r="C34" s="61" t="s">
        <v>382</v>
      </c>
      <c r="D34" s="61">
        <v>5</v>
      </c>
      <c r="E34" s="99"/>
      <c r="F34" s="99"/>
      <c r="G34" s="21"/>
      <c r="H34" s="21"/>
      <c r="I34" s="65"/>
    </row>
    <row r="35" spans="1:9" ht="12.75">
      <c r="A35" s="59">
        <v>32</v>
      </c>
      <c r="B35" s="60" t="s">
        <v>1173</v>
      </c>
      <c r="C35" s="61" t="s">
        <v>382</v>
      </c>
      <c r="D35" s="61">
        <v>5</v>
      </c>
      <c r="E35" s="99"/>
      <c r="F35" s="99"/>
      <c r="G35" s="21"/>
      <c r="H35" s="21"/>
      <c r="I35" s="65"/>
    </row>
    <row r="36" spans="1:9" ht="12.75">
      <c r="A36" s="59">
        <v>33</v>
      </c>
      <c r="B36" s="60" t="s">
        <v>1174</v>
      </c>
      <c r="C36" s="61" t="s">
        <v>382</v>
      </c>
      <c r="D36" s="61">
        <v>5</v>
      </c>
      <c r="E36" s="99"/>
      <c r="F36" s="99"/>
      <c r="G36" s="21"/>
      <c r="H36" s="21"/>
      <c r="I36" s="65"/>
    </row>
    <row r="37" spans="1:9" ht="12.75">
      <c r="A37" s="59">
        <v>34</v>
      </c>
      <c r="B37" s="60" t="s">
        <v>1175</v>
      </c>
      <c r="C37" s="61" t="s">
        <v>382</v>
      </c>
      <c r="D37" s="61">
        <v>5</v>
      </c>
      <c r="E37" s="99"/>
      <c r="F37" s="99"/>
      <c r="G37" s="21"/>
      <c r="H37" s="21"/>
      <c r="I37" s="65"/>
    </row>
    <row r="38" spans="1:9" ht="12.75">
      <c r="A38" s="59">
        <v>35</v>
      </c>
      <c r="B38" s="60" t="s">
        <v>1176</v>
      </c>
      <c r="C38" s="61" t="s">
        <v>382</v>
      </c>
      <c r="D38" s="61">
        <v>2</v>
      </c>
      <c r="E38" s="99"/>
      <c r="F38" s="99"/>
      <c r="G38" s="21"/>
      <c r="H38" s="21"/>
      <c r="I38" s="65"/>
    </row>
    <row r="39" spans="1:9" ht="12.75">
      <c r="A39" s="59">
        <v>36</v>
      </c>
      <c r="B39" s="60" t="s">
        <v>1177</v>
      </c>
      <c r="C39" s="61" t="s">
        <v>382</v>
      </c>
      <c r="D39" s="61">
        <v>20</v>
      </c>
      <c r="E39" s="99"/>
      <c r="F39" s="99"/>
      <c r="G39" s="21"/>
      <c r="H39" s="21"/>
      <c r="I39" s="65"/>
    </row>
    <row r="40" spans="1:9" ht="12.75">
      <c r="A40" s="59">
        <v>37</v>
      </c>
      <c r="B40" s="60" t="s">
        <v>1178</v>
      </c>
      <c r="C40" s="61" t="s">
        <v>382</v>
      </c>
      <c r="D40" s="61">
        <v>1</v>
      </c>
      <c r="E40" s="99"/>
      <c r="F40" s="99"/>
      <c r="G40" s="21"/>
      <c r="H40" s="21"/>
      <c r="I40" s="65"/>
    </row>
    <row r="41" spans="1:9" ht="12.75">
      <c r="A41" s="59">
        <v>38</v>
      </c>
      <c r="B41" s="60" t="s">
        <v>1179</v>
      </c>
      <c r="C41" s="61" t="s">
        <v>1180</v>
      </c>
      <c r="D41" s="61">
        <v>80</v>
      </c>
      <c r="E41" s="99"/>
      <c r="F41" s="99"/>
      <c r="G41" s="21"/>
      <c r="H41" s="21"/>
      <c r="I41" s="65"/>
    </row>
    <row r="42" spans="1:9" ht="12.75">
      <c r="A42" s="59">
        <v>39</v>
      </c>
      <c r="B42" s="60" t="s">
        <v>1181</v>
      </c>
      <c r="C42" s="61" t="s">
        <v>382</v>
      </c>
      <c r="D42" s="61">
        <v>80</v>
      </c>
      <c r="E42" s="99"/>
      <c r="F42" s="99"/>
      <c r="G42" s="21"/>
      <c r="H42" s="21"/>
      <c r="I42" s="65"/>
    </row>
    <row r="43" spans="1:9" ht="12.75">
      <c r="A43" s="59">
        <v>40</v>
      </c>
      <c r="B43" s="60" t="s">
        <v>0</v>
      </c>
      <c r="C43" s="61" t="s">
        <v>382</v>
      </c>
      <c r="D43" s="61">
        <v>20</v>
      </c>
      <c r="E43" s="99"/>
      <c r="F43" s="99"/>
      <c r="G43" s="21"/>
      <c r="H43" s="21"/>
      <c r="I43" s="65"/>
    </row>
    <row r="44" spans="1:9" ht="12.75">
      <c r="A44" s="59">
        <v>41</v>
      </c>
      <c r="B44" s="60" t="s">
        <v>1</v>
      </c>
      <c r="C44" s="61" t="s">
        <v>382</v>
      </c>
      <c r="D44" s="61">
        <v>60</v>
      </c>
      <c r="E44" s="99"/>
      <c r="F44" s="99"/>
      <c r="G44" s="21"/>
      <c r="H44" s="21"/>
      <c r="I44" s="65"/>
    </row>
    <row r="45" spans="1:9" ht="12.75">
      <c r="A45" s="59">
        <v>42</v>
      </c>
      <c r="B45" s="60" t="s">
        <v>2</v>
      </c>
      <c r="C45" s="61" t="s">
        <v>382</v>
      </c>
      <c r="D45" s="61">
        <v>6</v>
      </c>
      <c r="E45" s="99"/>
      <c r="F45" s="99"/>
      <c r="G45" s="21"/>
      <c r="H45" s="21"/>
      <c r="I45" s="65"/>
    </row>
    <row r="46" spans="1:9" ht="12.75">
      <c r="A46" s="59">
        <v>43</v>
      </c>
      <c r="B46" s="60" t="s">
        <v>3</v>
      </c>
      <c r="C46" s="61" t="s">
        <v>382</v>
      </c>
      <c r="D46" s="61">
        <v>12</v>
      </c>
      <c r="E46" s="99"/>
      <c r="F46" s="99"/>
      <c r="G46" s="21"/>
      <c r="H46" s="21"/>
      <c r="I46" s="65"/>
    </row>
    <row r="47" spans="1:9" ht="12.75">
      <c r="A47" s="59">
        <v>44</v>
      </c>
      <c r="B47" s="60" t="s">
        <v>4</v>
      </c>
      <c r="C47" s="61" t="s">
        <v>382</v>
      </c>
      <c r="D47" s="61">
        <v>1</v>
      </c>
      <c r="E47" s="99"/>
      <c r="F47" s="99"/>
      <c r="G47" s="21"/>
      <c r="H47" s="21"/>
      <c r="I47" s="65"/>
    </row>
    <row r="48" spans="1:9" ht="12.75">
      <c r="A48" s="59">
        <v>45</v>
      </c>
      <c r="B48" s="60" t="s">
        <v>5</v>
      </c>
      <c r="C48" s="61" t="s">
        <v>382</v>
      </c>
      <c r="D48" s="61">
        <v>20</v>
      </c>
      <c r="E48" s="99"/>
      <c r="F48" s="99"/>
      <c r="G48" s="21"/>
      <c r="H48" s="21"/>
      <c r="I48" s="65"/>
    </row>
    <row r="49" spans="1:9" ht="12.75">
      <c r="A49" s="59">
        <v>46</v>
      </c>
      <c r="B49" s="60" t="s">
        <v>6</v>
      </c>
      <c r="C49" s="61" t="s">
        <v>382</v>
      </c>
      <c r="D49" s="61">
        <v>20</v>
      </c>
      <c r="E49" s="99"/>
      <c r="F49" s="99"/>
      <c r="G49" s="21"/>
      <c r="H49" s="21"/>
      <c r="I49" s="65"/>
    </row>
    <row r="50" spans="1:9" ht="12.75">
      <c r="A50" s="59">
        <v>47</v>
      </c>
      <c r="B50" s="60" t="s">
        <v>7</v>
      </c>
      <c r="C50" s="61" t="s">
        <v>382</v>
      </c>
      <c r="D50" s="61">
        <v>5</v>
      </c>
      <c r="E50" s="99"/>
      <c r="F50" s="99"/>
      <c r="G50" s="21"/>
      <c r="H50" s="21"/>
      <c r="I50" s="65"/>
    </row>
    <row r="51" spans="1:9" ht="12.75">
      <c r="A51" s="59">
        <v>48</v>
      </c>
      <c r="B51" s="60" t="s">
        <v>8</v>
      </c>
      <c r="C51" s="61" t="s">
        <v>382</v>
      </c>
      <c r="D51" s="61">
        <v>5</v>
      </c>
      <c r="E51" s="99"/>
      <c r="F51" s="99"/>
      <c r="G51" s="21"/>
      <c r="H51" s="21"/>
      <c r="I51" s="65"/>
    </row>
    <row r="52" spans="1:9" ht="12.75">
      <c r="A52" s="59">
        <v>49</v>
      </c>
      <c r="B52" s="60" t="s">
        <v>9</v>
      </c>
      <c r="C52" s="61" t="s">
        <v>382</v>
      </c>
      <c r="D52" s="61">
        <v>5</v>
      </c>
      <c r="E52" s="99"/>
      <c r="F52" s="99"/>
      <c r="G52" s="21"/>
      <c r="H52" s="21"/>
      <c r="I52" s="65"/>
    </row>
    <row r="53" spans="1:9" ht="12.75">
      <c r="A53" s="59">
        <v>50</v>
      </c>
      <c r="B53" s="60" t="s">
        <v>10</v>
      </c>
      <c r="C53" s="61" t="s">
        <v>813</v>
      </c>
      <c r="D53" s="61">
        <v>10</v>
      </c>
      <c r="E53" s="99"/>
      <c r="F53" s="99"/>
      <c r="G53" s="21"/>
      <c r="H53" s="21"/>
      <c r="I53" s="65"/>
    </row>
    <row r="54" spans="1:9" ht="12.75">
      <c r="A54" s="59">
        <v>51</v>
      </c>
      <c r="B54" s="60" t="s">
        <v>11</v>
      </c>
      <c r="C54" s="61" t="s">
        <v>813</v>
      </c>
      <c r="D54" s="61">
        <v>5</v>
      </c>
      <c r="E54" s="99"/>
      <c r="F54" s="99"/>
      <c r="G54" s="21"/>
      <c r="H54" s="21"/>
      <c r="I54" s="65"/>
    </row>
    <row r="55" spans="1:9" ht="12.75">
      <c r="A55" s="59">
        <v>52</v>
      </c>
      <c r="B55" s="60" t="s">
        <v>12</v>
      </c>
      <c r="C55" s="61" t="s">
        <v>813</v>
      </c>
      <c r="D55" s="61">
        <v>10</v>
      </c>
      <c r="E55" s="99"/>
      <c r="F55" s="99"/>
      <c r="G55" s="21"/>
      <c r="H55" s="21"/>
      <c r="I55" s="65"/>
    </row>
    <row r="56" spans="1:9" ht="12.75">
      <c r="A56" s="59">
        <v>53</v>
      </c>
      <c r="B56" s="60" t="s">
        <v>13</v>
      </c>
      <c r="C56" s="61" t="s">
        <v>382</v>
      </c>
      <c r="D56" s="61">
        <v>1</v>
      </c>
      <c r="E56" s="99"/>
      <c r="F56" s="99"/>
      <c r="G56" s="21"/>
      <c r="H56" s="21"/>
      <c r="I56" s="65"/>
    </row>
    <row r="57" spans="1:9" ht="12.75">
      <c r="A57" s="59">
        <v>54</v>
      </c>
      <c r="B57" s="60" t="s">
        <v>14</v>
      </c>
      <c r="C57" s="61" t="s">
        <v>382</v>
      </c>
      <c r="D57" s="61">
        <v>40</v>
      </c>
      <c r="E57" s="99"/>
      <c r="F57" s="99"/>
      <c r="G57" s="21"/>
      <c r="H57" s="21"/>
      <c r="I57" s="65"/>
    </row>
    <row r="58" spans="1:9" ht="12.75">
      <c r="A58" s="59">
        <v>55</v>
      </c>
      <c r="B58" s="60" t="s">
        <v>15</v>
      </c>
      <c r="C58" s="61" t="s">
        <v>382</v>
      </c>
      <c r="D58" s="61">
        <v>30</v>
      </c>
      <c r="E58" s="99"/>
      <c r="F58" s="99"/>
      <c r="G58" s="21"/>
      <c r="H58" s="21"/>
      <c r="I58" s="65"/>
    </row>
    <row r="59" spans="1:9" ht="12.75">
      <c r="A59" s="59">
        <v>56</v>
      </c>
      <c r="B59" s="60" t="s">
        <v>16</v>
      </c>
      <c r="C59" s="61" t="s">
        <v>382</v>
      </c>
      <c r="D59" s="61">
        <v>50</v>
      </c>
      <c r="E59" s="99"/>
      <c r="F59" s="99"/>
      <c r="G59" s="21"/>
      <c r="H59" s="21"/>
      <c r="I59" s="65"/>
    </row>
    <row r="60" spans="1:9" ht="12.75">
      <c r="A60" s="59">
        <v>57</v>
      </c>
      <c r="B60" s="60" t="s">
        <v>17</v>
      </c>
      <c r="C60" s="61" t="s">
        <v>382</v>
      </c>
      <c r="D60" s="61">
        <v>30</v>
      </c>
      <c r="E60" s="99"/>
      <c r="F60" s="99"/>
      <c r="G60" s="21"/>
      <c r="H60" s="21"/>
      <c r="I60" s="65"/>
    </row>
    <row r="61" spans="1:9" ht="12.75">
      <c r="A61" s="59">
        <v>58</v>
      </c>
      <c r="B61" s="60" t="s">
        <v>18</v>
      </c>
      <c r="C61" s="61" t="s">
        <v>382</v>
      </c>
      <c r="D61" s="61">
        <v>5</v>
      </c>
      <c r="E61" s="99"/>
      <c r="F61" s="99"/>
      <c r="G61" s="21"/>
      <c r="H61" s="21"/>
      <c r="I61" s="65"/>
    </row>
    <row r="62" spans="1:9" ht="17.25" customHeight="1">
      <c r="A62" s="214" t="s">
        <v>19</v>
      </c>
      <c r="B62" s="214"/>
      <c r="C62" s="214"/>
      <c r="D62" s="214"/>
      <c r="E62" s="214"/>
      <c r="F62" s="72"/>
      <c r="G62" s="91"/>
      <c r="H62" s="73"/>
      <c r="I62" s="74"/>
    </row>
    <row r="63" spans="1:9" ht="12.75">
      <c r="A63" s="38"/>
      <c r="B63" s="74"/>
      <c r="C63" s="37"/>
      <c r="D63" s="38"/>
      <c r="E63" s="74"/>
      <c r="F63" s="100"/>
      <c r="G63" s="101"/>
      <c r="H63" s="102"/>
      <c r="I63" s="74"/>
    </row>
    <row r="64" ht="12.75">
      <c r="B64" s="3"/>
    </row>
    <row r="66" spans="4:7" ht="12.75">
      <c r="D66" s="38"/>
      <c r="G66" s="74"/>
    </row>
    <row r="67" spans="4:7" ht="12.75">
      <c r="D67" s="38"/>
      <c r="G67" s="74"/>
    </row>
    <row r="68" spans="4:9" ht="12.75">
      <c r="D68" s="38"/>
      <c r="E68" s="74"/>
      <c r="H68" s="74"/>
      <c r="I68" s="38" t="s">
        <v>579</v>
      </c>
    </row>
    <row r="69" spans="8:9" ht="12.75">
      <c r="H69" s="74"/>
      <c r="I69" s="38" t="s">
        <v>580</v>
      </c>
    </row>
  </sheetData>
  <mergeCells count="1">
    <mergeCell ref="A62:E6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20" sqref="I20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7.375" style="0" customWidth="1"/>
    <col min="4" max="4" width="6.375" style="0" customWidth="1"/>
    <col min="5" max="5" width="12.375" style="0" customWidth="1"/>
    <col min="6" max="6" width="14.00390625" style="0" customWidth="1"/>
    <col min="7" max="7" width="15.25390625" style="0" customWidth="1"/>
    <col min="8" max="16384" width="11.625" style="0" customWidth="1"/>
  </cols>
  <sheetData>
    <row r="1" spans="1:8" ht="12.75">
      <c r="A1" s="216" t="s">
        <v>20</v>
      </c>
      <c r="B1" s="216"/>
      <c r="C1" s="216"/>
      <c r="D1" s="216"/>
      <c r="E1" s="216"/>
      <c r="F1" s="216"/>
      <c r="G1" s="216"/>
      <c r="H1" s="216"/>
    </row>
    <row r="2" spans="1:8" ht="12.75">
      <c r="A2" s="103"/>
      <c r="B2" s="103"/>
      <c r="C2" s="103"/>
      <c r="D2" s="103"/>
      <c r="E2" s="103"/>
      <c r="F2" s="103"/>
      <c r="G2" s="103"/>
      <c r="H2" s="103"/>
    </row>
    <row r="3" spans="1:9" ht="24">
      <c r="A3" s="88" t="s">
        <v>372</v>
      </c>
      <c r="B3" s="88" t="s">
        <v>373</v>
      </c>
      <c r="C3" s="104" t="s">
        <v>374</v>
      </c>
      <c r="D3" s="104" t="s">
        <v>21</v>
      </c>
      <c r="E3" s="104" t="s">
        <v>376</v>
      </c>
      <c r="F3" s="104" t="s">
        <v>377</v>
      </c>
      <c r="G3" s="104" t="s">
        <v>22</v>
      </c>
      <c r="H3" s="15" t="s">
        <v>379</v>
      </c>
      <c r="I3" s="15" t="s">
        <v>380</v>
      </c>
    </row>
    <row r="4" spans="1:9" ht="15" customHeight="1">
      <c r="A4" s="88">
        <v>1</v>
      </c>
      <c r="B4" s="89" t="s">
        <v>23</v>
      </c>
      <c r="C4" s="105" t="s">
        <v>382</v>
      </c>
      <c r="D4" s="28">
        <v>5</v>
      </c>
      <c r="E4" s="106"/>
      <c r="F4" s="106"/>
      <c r="G4" s="21"/>
      <c r="H4" s="21"/>
      <c r="I4" s="107"/>
    </row>
    <row r="5" spans="1:9" ht="15.75" customHeight="1">
      <c r="A5" s="88">
        <v>2</v>
      </c>
      <c r="B5" s="89" t="s">
        <v>24</v>
      </c>
      <c r="C5" s="28" t="s">
        <v>382</v>
      </c>
      <c r="D5" s="28">
        <v>1</v>
      </c>
      <c r="E5" s="29"/>
      <c r="F5" s="106"/>
      <c r="G5" s="21"/>
      <c r="H5" s="21"/>
      <c r="I5" s="107"/>
    </row>
    <row r="6" spans="1:9" ht="16.5" customHeight="1">
      <c r="A6" s="88">
        <v>3</v>
      </c>
      <c r="B6" s="89" t="s">
        <v>25</v>
      </c>
      <c r="C6" s="28" t="s">
        <v>382</v>
      </c>
      <c r="D6" s="28">
        <v>40</v>
      </c>
      <c r="E6" s="29"/>
      <c r="F6" s="106"/>
      <c r="G6" s="21"/>
      <c r="H6" s="21"/>
      <c r="I6" s="107"/>
    </row>
    <row r="7" spans="1:9" ht="13.5" customHeight="1">
      <c r="A7" s="88">
        <v>4</v>
      </c>
      <c r="B7" s="89" t="s">
        <v>26</v>
      </c>
      <c r="C7" s="28" t="s">
        <v>382</v>
      </c>
      <c r="D7" s="28">
        <v>10</v>
      </c>
      <c r="E7" s="29"/>
      <c r="F7" s="106"/>
      <c r="G7" s="21"/>
      <c r="H7" s="21"/>
      <c r="I7" s="107"/>
    </row>
    <row r="8" spans="1:9" ht="15.75" customHeight="1">
      <c r="A8" s="88">
        <v>5</v>
      </c>
      <c r="B8" s="89" t="s">
        <v>27</v>
      </c>
      <c r="C8" s="28" t="s">
        <v>382</v>
      </c>
      <c r="D8" s="28">
        <v>30</v>
      </c>
      <c r="E8" s="29"/>
      <c r="F8" s="106"/>
      <c r="G8" s="21"/>
      <c r="H8" s="21"/>
      <c r="I8" s="107"/>
    </row>
    <row r="9" spans="1:9" ht="15.75" customHeight="1">
      <c r="A9" s="88">
        <v>6</v>
      </c>
      <c r="B9" s="89" t="s">
        <v>28</v>
      </c>
      <c r="C9" s="28" t="s">
        <v>382</v>
      </c>
      <c r="D9" s="28">
        <v>15</v>
      </c>
      <c r="E9" s="29"/>
      <c r="F9" s="106"/>
      <c r="G9" s="21"/>
      <c r="H9" s="21"/>
      <c r="I9" s="107"/>
    </row>
    <row r="10" spans="1:9" ht="14.25" customHeight="1">
      <c r="A10" s="88">
        <v>7</v>
      </c>
      <c r="B10" s="89" t="s">
        <v>29</v>
      </c>
      <c r="C10" s="28" t="s">
        <v>382</v>
      </c>
      <c r="D10" s="28">
        <v>1</v>
      </c>
      <c r="E10" s="29"/>
      <c r="F10" s="106"/>
      <c r="G10" s="21"/>
      <c r="H10" s="21"/>
      <c r="I10" s="107"/>
    </row>
    <row r="11" spans="1:9" ht="15.75" customHeight="1">
      <c r="A11" s="88">
        <v>8</v>
      </c>
      <c r="B11" s="89" t="s">
        <v>30</v>
      </c>
      <c r="C11" s="28" t="s">
        <v>382</v>
      </c>
      <c r="D11" s="28">
        <v>1</v>
      </c>
      <c r="E11" s="29"/>
      <c r="F11" s="106"/>
      <c r="G11" s="21"/>
      <c r="H11" s="21"/>
      <c r="I11" s="107"/>
    </row>
    <row r="12" spans="1:9" ht="18" customHeight="1">
      <c r="A12" s="215" t="s">
        <v>578</v>
      </c>
      <c r="B12" s="215"/>
      <c r="C12" s="215"/>
      <c r="D12" s="215"/>
      <c r="E12" s="215"/>
      <c r="F12" s="108"/>
      <c r="G12" s="108"/>
      <c r="H12" s="33"/>
      <c r="I12" s="34"/>
    </row>
    <row r="13" spans="1:9" ht="12.75">
      <c r="A13" s="34"/>
      <c r="B13" s="34"/>
      <c r="C13" s="34"/>
      <c r="D13" s="34"/>
      <c r="E13" s="34"/>
      <c r="F13" s="109"/>
      <c r="G13" s="110"/>
      <c r="H13" s="111"/>
      <c r="I13" s="34"/>
    </row>
    <row r="14" spans="1:8" ht="12.75">
      <c r="A14" s="54" t="s">
        <v>31</v>
      </c>
      <c r="B14" s="80"/>
      <c r="C14" s="112"/>
      <c r="D14" s="113"/>
      <c r="E14" s="80"/>
      <c r="F14" s="80"/>
      <c r="G14" s="80"/>
      <c r="H14" s="112"/>
    </row>
    <row r="15" spans="1:8" ht="12.75">
      <c r="A15" s="80"/>
      <c r="B15" s="80"/>
      <c r="C15" s="112"/>
      <c r="D15" s="113"/>
      <c r="E15" s="80"/>
      <c r="H15" s="37"/>
    </row>
    <row r="16" spans="1:8" ht="12.75">
      <c r="A16" s="80"/>
      <c r="B16" s="80"/>
      <c r="C16" s="112"/>
      <c r="D16" s="113"/>
      <c r="E16" s="80"/>
      <c r="H16" s="37"/>
    </row>
    <row r="19" spans="8:9" ht="12.75">
      <c r="H19" s="74"/>
      <c r="I19" s="38" t="s">
        <v>579</v>
      </c>
    </row>
    <row r="20" spans="8:9" ht="12.75">
      <c r="H20" s="74"/>
      <c r="I20" s="38" t="s">
        <v>580</v>
      </c>
    </row>
  </sheetData>
  <mergeCells count="2">
    <mergeCell ref="A1:H1"/>
    <mergeCell ref="A12:E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24" sqref="I24"/>
    </sheetView>
  </sheetViews>
  <sheetFormatPr defaultColWidth="9.00390625" defaultRowHeight="12.75"/>
  <cols>
    <col min="1" max="1" width="5.25390625" style="0" customWidth="1"/>
    <col min="2" max="2" width="42.75390625" style="0" customWidth="1"/>
    <col min="3" max="3" width="6.00390625" style="2" customWidth="1"/>
    <col min="4" max="4" width="5.75390625" style="3" customWidth="1"/>
    <col min="5" max="5" width="13.25390625" style="0" customWidth="1"/>
    <col min="6" max="6" width="14.375" style="0" customWidth="1"/>
    <col min="7" max="7" width="14.625" style="0" customWidth="1"/>
    <col min="8" max="8" width="13.00390625" style="2" customWidth="1"/>
    <col min="9" max="9" width="11.375" style="0" customWidth="1"/>
  </cols>
  <sheetData>
    <row r="1" spans="1:8" ht="14.25" customHeight="1">
      <c r="A1" s="216" t="s">
        <v>32</v>
      </c>
      <c r="B1" s="216"/>
      <c r="C1" s="216"/>
      <c r="D1" s="216"/>
      <c r="E1" s="216"/>
      <c r="F1" s="216"/>
      <c r="G1" s="216"/>
      <c r="H1" s="216"/>
    </row>
    <row r="2" spans="1:8" ht="14.25" customHeight="1">
      <c r="A2" s="103"/>
      <c r="B2" s="103"/>
      <c r="C2" s="103"/>
      <c r="D2" s="103"/>
      <c r="E2" s="103"/>
      <c r="F2" s="103"/>
      <c r="G2" s="103"/>
      <c r="H2" s="103"/>
    </row>
    <row r="3" spans="1:9" ht="25.5" customHeight="1">
      <c r="A3" s="88" t="s">
        <v>372</v>
      </c>
      <c r="B3" s="88" t="s">
        <v>373</v>
      </c>
      <c r="C3" s="104" t="s">
        <v>374</v>
      </c>
      <c r="D3" s="104" t="s">
        <v>33</v>
      </c>
      <c r="E3" s="104" t="s">
        <v>376</v>
      </c>
      <c r="F3" s="104" t="s">
        <v>377</v>
      </c>
      <c r="G3" s="104" t="s">
        <v>22</v>
      </c>
      <c r="H3" s="15" t="s">
        <v>379</v>
      </c>
      <c r="I3" s="15" t="s">
        <v>380</v>
      </c>
    </row>
    <row r="4" spans="1:9" ht="14.25" customHeight="1">
      <c r="A4" s="88">
        <v>1</v>
      </c>
      <c r="B4" s="89" t="s">
        <v>34</v>
      </c>
      <c r="C4" s="28" t="s">
        <v>477</v>
      </c>
      <c r="D4" s="28">
        <v>100</v>
      </c>
      <c r="E4" s="29"/>
      <c r="F4" s="106"/>
      <c r="G4" s="21"/>
      <c r="H4" s="21"/>
      <c r="I4" s="107"/>
    </row>
    <row r="5" spans="1:9" ht="15.75" customHeight="1">
      <c r="A5" s="88">
        <v>2</v>
      </c>
      <c r="B5" s="89" t="s">
        <v>35</v>
      </c>
      <c r="C5" s="28" t="s">
        <v>382</v>
      </c>
      <c r="D5" s="28">
        <v>5</v>
      </c>
      <c r="E5" s="29"/>
      <c r="F5" s="106"/>
      <c r="G5" s="21"/>
      <c r="H5" s="21"/>
      <c r="I5" s="107"/>
    </row>
    <row r="6" spans="1:9" ht="14.25" customHeight="1">
      <c r="A6" s="88">
        <v>3</v>
      </c>
      <c r="B6" s="89" t="s">
        <v>36</v>
      </c>
      <c r="C6" s="28" t="s">
        <v>382</v>
      </c>
      <c r="D6" s="28">
        <v>5</v>
      </c>
      <c r="E6" s="29"/>
      <c r="F6" s="106"/>
      <c r="G6" s="21"/>
      <c r="H6" s="21"/>
      <c r="I6" s="107"/>
    </row>
    <row r="7" spans="1:9" ht="14.25" customHeight="1">
      <c r="A7" s="88">
        <v>4</v>
      </c>
      <c r="B7" s="89" t="s">
        <v>37</v>
      </c>
      <c r="C7" s="28" t="s">
        <v>382</v>
      </c>
      <c r="D7" s="28">
        <v>2</v>
      </c>
      <c r="E7" s="29"/>
      <c r="F7" s="106"/>
      <c r="G7" s="21"/>
      <c r="H7" s="21"/>
      <c r="I7" s="107"/>
    </row>
    <row r="8" spans="1:9" ht="16.5" customHeight="1">
      <c r="A8" s="88">
        <v>5</v>
      </c>
      <c r="B8" s="89" t="s">
        <v>38</v>
      </c>
      <c r="C8" s="28" t="s">
        <v>382</v>
      </c>
      <c r="D8" s="28">
        <v>2</v>
      </c>
      <c r="E8" s="29"/>
      <c r="F8" s="106"/>
      <c r="G8" s="21"/>
      <c r="H8" s="21"/>
      <c r="I8" s="107"/>
    </row>
    <row r="9" spans="1:9" ht="16.5" customHeight="1">
      <c r="A9" s="88">
        <v>6</v>
      </c>
      <c r="B9" s="89" t="s">
        <v>39</v>
      </c>
      <c r="C9" s="28" t="s">
        <v>382</v>
      </c>
      <c r="D9" s="28">
        <v>1</v>
      </c>
      <c r="E9" s="29"/>
      <c r="F9" s="106"/>
      <c r="G9" s="21"/>
      <c r="H9" s="21"/>
      <c r="I9" s="107"/>
    </row>
    <row r="10" spans="1:9" ht="16.5" customHeight="1">
      <c r="A10" s="88">
        <v>7</v>
      </c>
      <c r="B10" s="89" t="s">
        <v>40</v>
      </c>
      <c r="C10" s="28" t="s">
        <v>382</v>
      </c>
      <c r="D10" s="28">
        <v>1</v>
      </c>
      <c r="E10" s="29"/>
      <c r="F10" s="106"/>
      <c r="G10" s="21"/>
      <c r="H10" s="21"/>
      <c r="I10" s="107"/>
    </row>
    <row r="11" spans="1:9" ht="14.25" customHeight="1">
      <c r="A11" s="88">
        <v>8</v>
      </c>
      <c r="B11" s="89" t="s">
        <v>41</v>
      </c>
      <c r="C11" s="28" t="s">
        <v>382</v>
      </c>
      <c r="D11" s="28">
        <v>25</v>
      </c>
      <c r="E11" s="29"/>
      <c r="F11" s="106"/>
      <c r="G11" s="21"/>
      <c r="H11" s="21"/>
      <c r="I11" s="107"/>
    </row>
    <row r="12" spans="1:9" ht="13.5" customHeight="1">
      <c r="A12" s="88">
        <v>9</v>
      </c>
      <c r="B12" s="89" t="s">
        <v>42</v>
      </c>
      <c r="C12" s="28" t="s">
        <v>382</v>
      </c>
      <c r="D12" s="28">
        <v>30</v>
      </c>
      <c r="E12" s="29"/>
      <c r="F12" s="106"/>
      <c r="G12" s="21"/>
      <c r="H12" s="21"/>
      <c r="I12" s="107"/>
    </row>
    <row r="13" spans="1:9" ht="14.25" customHeight="1">
      <c r="A13" s="88">
        <v>10</v>
      </c>
      <c r="B13" s="89" t="s">
        <v>43</v>
      </c>
      <c r="C13" s="28" t="s">
        <v>382</v>
      </c>
      <c r="D13" s="28">
        <v>1</v>
      </c>
      <c r="E13" s="29"/>
      <c r="F13" s="106"/>
      <c r="G13" s="21"/>
      <c r="H13" s="21"/>
      <c r="I13" s="107"/>
    </row>
    <row r="14" spans="1:9" ht="14.25" customHeight="1">
      <c r="A14" s="88">
        <v>11</v>
      </c>
      <c r="B14" s="89" t="s">
        <v>44</v>
      </c>
      <c r="C14" s="28" t="s">
        <v>382</v>
      </c>
      <c r="D14" s="28">
        <v>40</v>
      </c>
      <c r="E14" s="29"/>
      <c r="F14" s="106"/>
      <c r="G14" s="21"/>
      <c r="H14" s="21"/>
      <c r="I14" s="107"/>
    </row>
    <row r="15" spans="1:9" ht="15" customHeight="1">
      <c r="A15" s="88">
        <v>12</v>
      </c>
      <c r="B15" s="89" t="s">
        <v>45</v>
      </c>
      <c r="C15" s="28" t="s">
        <v>382</v>
      </c>
      <c r="D15" s="28">
        <v>150</v>
      </c>
      <c r="E15" s="29"/>
      <c r="F15" s="106"/>
      <c r="G15" s="21"/>
      <c r="H15" s="21"/>
      <c r="I15" s="107"/>
    </row>
    <row r="16" spans="1:9" ht="14.25" customHeight="1">
      <c r="A16" s="88">
        <v>13</v>
      </c>
      <c r="B16" s="89" t="s">
        <v>46</v>
      </c>
      <c r="C16" s="28" t="s">
        <v>382</v>
      </c>
      <c r="D16" s="28">
        <v>25</v>
      </c>
      <c r="E16" s="29"/>
      <c r="F16" s="106"/>
      <c r="G16" s="21"/>
      <c r="H16" s="21"/>
      <c r="I16" s="107"/>
    </row>
    <row r="17" spans="1:9" ht="16.5" customHeight="1">
      <c r="A17" s="88">
        <v>14</v>
      </c>
      <c r="B17" s="89" t="s">
        <v>47</v>
      </c>
      <c r="C17" s="28" t="s">
        <v>382</v>
      </c>
      <c r="D17" s="28">
        <v>5</v>
      </c>
      <c r="E17" s="29"/>
      <c r="F17" s="106"/>
      <c r="G17" s="21"/>
      <c r="H17" s="21"/>
      <c r="I17" s="107"/>
    </row>
    <row r="18" spans="1:9" ht="16.5" customHeight="1">
      <c r="A18" s="215" t="s">
        <v>578</v>
      </c>
      <c r="B18" s="215"/>
      <c r="C18" s="215"/>
      <c r="D18" s="215"/>
      <c r="E18" s="215"/>
      <c r="F18" s="108"/>
      <c r="G18" s="108"/>
      <c r="H18" s="33"/>
      <c r="I18" s="34"/>
    </row>
    <row r="19" spans="1:9" ht="12.75">
      <c r="A19" s="34"/>
      <c r="B19" s="34"/>
      <c r="C19" s="34"/>
      <c r="D19" s="34"/>
      <c r="E19" s="34"/>
      <c r="F19" s="109"/>
      <c r="G19" s="110"/>
      <c r="H19" s="111"/>
      <c r="I19" s="34"/>
    </row>
    <row r="20" spans="3:8" ht="12.75">
      <c r="C20"/>
      <c r="D20"/>
      <c r="G20" s="80"/>
      <c r="H20" s="112"/>
    </row>
    <row r="21" spans="1:8" ht="12.75">
      <c r="A21" s="80"/>
      <c r="B21" s="80"/>
      <c r="C21" s="112"/>
      <c r="D21" s="113"/>
      <c r="E21" s="80"/>
      <c r="H21" s="37"/>
    </row>
    <row r="22" spans="1:8" ht="12.75">
      <c r="A22" s="80"/>
      <c r="B22" s="80"/>
      <c r="C22" s="112"/>
      <c r="D22" s="113"/>
      <c r="E22" s="80"/>
      <c r="H22" s="37"/>
    </row>
    <row r="23" spans="8:9" ht="12.75">
      <c r="H23" s="74"/>
      <c r="I23" s="38" t="s">
        <v>579</v>
      </c>
    </row>
    <row r="24" spans="8:9" ht="12.75">
      <c r="H24" s="74"/>
      <c r="I24" s="38" t="s">
        <v>580</v>
      </c>
    </row>
  </sheetData>
  <mergeCells count="2">
    <mergeCell ref="A1:H1"/>
    <mergeCell ref="A18:E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3" sqref="I13"/>
    </sheetView>
  </sheetViews>
  <sheetFormatPr defaultColWidth="9.00390625" defaultRowHeight="12.75"/>
  <cols>
    <col min="1" max="1" width="4.625" style="0" customWidth="1"/>
    <col min="2" max="2" width="25.00390625" style="0" customWidth="1"/>
    <col min="4" max="4" width="7.25390625" style="0" customWidth="1"/>
    <col min="5" max="5" width="14.125" style="0" customWidth="1"/>
    <col min="6" max="6" width="14.625" style="0" customWidth="1"/>
    <col min="7" max="7" width="13.625" style="0" customWidth="1"/>
    <col min="8" max="8" width="13.25390625" style="0" customWidth="1"/>
    <col min="9" max="9" width="11.25390625" style="0" customWidth="1"/>
  </cols>
  <sheetData>
    <row r="1" spans="1:8" ht="18.75" customHeight="1">
      <c r="A1" s="54" t="s">
        <v>48</v>
      </c>
      <c r="D1" s="2"/>
      <c r="E1" s="3"/>
      <c r="F1" s="3"/>
      <c r="G1" s="3"/>
      <c r="H1" s="2"/>
    </row>
    <row r="2" spans="1:8" ht="18.75" customHeight="1">
      <c r="A2" s="54"/>
      <c r="D2" s="2"/>
      <c r="E2" s="3"/>
      <c r="F2" s="3"/>
      <c r="G2" s="3"/>
      <c r="H2" s="2"/>
    </row>
    <row r="3" spans="1:9" ht="24">
      <c r="A3" s="57" t="s">
        <v>372</v>
      </c>
      <c r="B3" s="57" t="s">
        <v>373</v>
      </c>
      <c r="C3" s="57" t="s">
        <v>374</v>
      </c>
      <c r="D3" s="57" t="s">
        <v>375</v>
      </c>
      <c r="E3" s="57" t="s">
        <v>376</v>
      </c>
      <c r="F3" s="57" t="s">
        <v>377</v>
      </c>
      <c r="G3" s="57" t="s">
        <v>378</v>
      </c>
      <c r="H3" s="15" t="s">
        <v>379</v>
      </c>
      <c r="I3" s="15" t="s">
        <v>380</v>
      </c>
    </row>
    <row r="4" spans="1:9" ht="13.5" customHeight="1">
      <c r="A4" s="57">
        <v>1</v>
      </c>
      <c r="B4" s="67" t="s">
        <v>49</v>
      </c>
      <c r="C4" s="68" t="s">
        <v>477</v>
      </c>
      <c r="D4" s="68">
        <v>10</v>
      </c>
      <c r="E4" s="114"/>
      <c r="F4" s="114"/>
      <c r="G4" s="21"/>
      <c r="H4" s="21"/>
      <c r="I4" s="65"/>
    </row>
    <row r="5" spans="1:9" ht="13.5" customHeight="1">
      <c r="A5" s="57">
        <v>2</v>
      </c>
      <c r="B5" s="67" t="s">
        <v>50</v>
      </c>
      <c r="C5" s="68" t="s">
        <v>477</v>
      </c>
      <c r="D5" s="68">
        <v>8</v>
      </c>
      <c r="E5" s="114"/>
      <c r="F5" s="114"/>
      <c r="G5" s="21"/>
      <c r="H5" s="21"/>
      <c r="I5" s="65"/>
    </row>
    <row r="6" spans="1:9" ht="16.5" customHeight="1">
      <c r="A6" s="217" t="s">
        <v>578</v>
      </c>
      <c r="B6" s="217"/>
      <c r="C6" s="217"/>
      <c r="D6" s="217"/>
      <c r="E6" s="217"/>
      <c r="F6" s="115"/>
      <c r="G6" s="115"/>
      <c r="H6" s="116"/>
      <c r="I6" s="74"/>
    </row>
    <row r="7" spans="1:9" ht="12.75">
      <c r="A7" s="74"/>
      <c r="B7" s="74"/>
      <c r="C7" s="74"/>
      <c r="D7" s="74"/>
      <c r="E7" s="76"/>
      <c r="F7" s="76"/>
      <c r="G7" s="77"/>
      <c r="H7" s="76"/>
      <c r="I7" s="74"/>
    </row>
    <row r="9" ht="12.75">
      <c r="H9" s="74"/>
    </row>
    <row r="10" spans="4:8" ht="12.75">
      <c r="D10" s="2"/>
      <c r="E10" s="3"/>
      <c r="H10" s="37"/>
    </row>
    <row r="11" spans="6:8" ht="12.75">
      <c r="F11" s="74"/>
      <c r="G11" s="74"/>
      <c r="H11" s="74"/>
    </row>
    <row r="12" spans="8:9" ht="12.75">
      <c r="H12" s="38"/>
      <c r="I12" s="38" t="s">
        <v>579</v>
      </c>
    </row>
    <row r="13" spans="8:9" ht="12.75">
      <c r="H13" s="38"/>
      <c r="I13" s="38" t="s">
        <v>580</v>
      </c>
    </row>
  </sheetData>
  <mergeCells count="1">
    <mergeCell ref="A6:E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zamówienia publiczne</cp:lastModifiedBy>
  <dcterms:modified xsi:type="dcterms:W3CDTF">2015-08-31T05:26:47Z</dcterms:modified>
  <cp:category/>
  <cp:version/>
  <cp:contentType/>
  <cp:contentStatus/>
</cp:coreProperties>
</file>